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3416"/>
  <workbookPr filterPrivacy="1" autoCompressPictures="0"/>
  <workbookProtection workbookPassword="C169" lockStructure="1"/>
  <bookViews>
    <workbookView xWindow="240" yWindow="160" windowWidth="18820" windowHeight="20340"/>
  </bookViews>
  <sheets>
    <sheet name="Raw Data" sheetId="1" r:id="rId1"/>
    <sheet name="Summary Data" sheetId="2" r:id="rId2"/>
    <sheet name="2011" sheetId="3" r:id="rId3"/>
    <sheet name="2012" sheetId="5" r:id="rId4"/>
    <sheet name="2013" sheetId="7" r:id="rId5"/>
    <sheet name="2014" sheetId="9" r:id="rId6"/>
  </sheets>
  <definedNames>
    <definedName name="_xlnm.Print_Titles" localSheetId="2">'2011'!$A:$A,'2011'!$1:$1</definedName>
    <definedName name="_xlnm.Print_Titles" localSheetId="3">'2012'!$A:$A,'2012'!$1:$1</definedName>
    <definedName name="_xlnm.Print_Titles" localSheetId="4">'2013'!$A:$A,'2013'!$1:$1</definedName>
    <definedName name="_xlnm.Print_Titles" localSheetId="5">'2014'!$A:$A,'2014'!$1:$1</definedName>
  </definedNames>
  <calcPr calcId="140001" concurrentCalc="0"/>
  <pivotCaches>
    <pivotCache cacheId="1" r:id="rId7"/>
  </pivotCaches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M61" i="9" l="1"/>
  <c r="L61" i="9"/>
  <c r="K61" i="9"/>
  <c r="J61" i="9"/>
  <c r="I61" i="9"/>
  <c r="H61" i="9"/>
  <c r="G61" i="9"/>
  <c r="F61" i="9"/>
  <c r="E61" i="9"/>
  <c r="D61" i="9"/>
  <c r="C61" i="9"/>
  <c r="B61" i="9"/>
  <c r="N59" i="9"/>
  <c r="N58" i="9"/>
  <c r="N57" i="9"/>
  <c r="N56" i="9"/>
  <c r="N55" i="9"/>
  <c r="N54" i="9"/>
  <c r="N53" i="9"/>
  <c r="N52" i="9"/>
  <c r="N51" i="9"/>
  <c r="N50" i="9"/>
  <c r="N49" i="9"/>
  <c r="N48" i="9"/>
  <c r="N47" i="9"/>
  <c r="N46" i="9"/>
  <c r="N45" i="9"/>
  <c r="N44" i="9"/>
  <c r="N43" i="9"/>
  <c r="N42" i="9"/>
  <c r="N41" i="9"/>
  <c r="N40" i="9"/>
  <c r="N39" i="9"/>
  <c r="N38" i="9"/>
  <c r="N37" i="9"/>
  <c r="N36" i="9"/>
  <c r="N35" i="9"/>
  <c r="N34" i="9"/>
  <c r="N33" i="9"/>
  <c r="N32" i="9"/>
  <c r="N31" i="9"/>
  <c r="N30" i="9"/>
  <c r="N29" i="9"/>
  <c r="N28" i="9"/>
  <c r="N27" i="9"/>
  <c r="N26" i="9"/>
  <c r="N25" i="9"/>
  <c r="N24" i="9"/>
  <c r="N23" i="9"/>
  <c r="N22" i="9"/>
  <c r="N21" i="9"/>
  <c r="N20" i="9"/>
  <c r="N19" i="9"/>
  <c r="N18" i="9"/>
  <c r="N17" i="9"/>
  <c r="N16" i="9"/>
  <c r="N15" i="9"/>
  <c r="N14" i="9"/>
  <c r="N13" i="9"/>
  <c r="N12" i="9"/>
  <c r="N11" i="9"/>
  <c r="N10" i="9"/>
  <c r="N9" i="9"/>
  <c r="N8" i="9"/>
  <c r="N7" i="9"/>
  <c r="N6" i="9"/>
  <c r="N5" i="9"/>
  <c r="N4" i="9"/>
  <c r="N3" i="9"/>
  <c r="N2" i="9"/>
  <c r="N61" i="9"/>
  <c r="B61" i="7"/>
  <c r="C61" i="7"/>
  <c r="D61" i="7"/>
  <c r="E61" i="7"/>
  <c r="F61" i="7"/>
  <c r="M61" i="7"/>
  <c r="L61" i="7"/>
  <c r="K61" i="7"/>
  <c r="J61" i="7"/>
  <c r="I61" i="7"/>
  <c r="H61" i="7"/>
  <c r="G61" i="7"/>
  <c r="N59" i="7"/>
  <c r="N58" i="7"/>
  <c r="N57" i="7"/>
  <c r="N56" i="7"/>
  <c r="N55" i="7"/>
  <c r="N54" i="7"/>
  <c r="N53" i="7"/>
  <c r="N52" i="7"/>
  <c r="N51" i="7"/>
  <c r="N50" i="7"/>
  <c r="N49" i="7"/>
  <c r="N48" i="7"/>
  <c r="N47" i="7"/>
  <c r="N46" i="7"/>
  <c r="N45" i="7"/>
  <c r="N44" i="7"/>
  <c r="N43" i="7"/>
  <c r="N42" i="7"/>
  <c r="N41" i="7"/>
  <c r="N40" i="7"/>
  <c r="N39" i="7"/>
  <c r="N38" i="7"/>
  <c r="N37" i="7"/>
  <c r="N36" i="7"/>
  <c r="N35" i="7"/>
  <c r="N34" i="7"/>
  <c r="N33" i="7"/>
  <c r="N32" i="7"/>
  <c r="N31" i="7"/>
  <c r="N30" i="7"/>
  <c r="N29" i="7"/>
  <c r="N28" i="7"/>
  <c r="N27" i="7"/>
  <c r="N26" i="7"/>
  <c r="N25" i="7"/>
  <c r="N24" i="7"/>
  <c r="N23" i="7"/>
  <c r="N22" i="7"/>
  <c r="N21" i="7"/>
  <c r="N20" i="7"/>
  <c r="N19" i="7"/>
  <c r="N18" i="7"/>
  <c r="N17" i="7"/>
  <c r="N16" i="7"/>
  <c r="N15" i="7"/>
  <c r="N14" i="7"/>
  <c r="N13" i="7"/>
  <c r="N12" i="7"/>
  <c r="N11" i="7"/>
  <c r="N10" i="7"/>
  <c r="N9" i="7"/>
  <c r="N8" i="7"/>
  <c r="N7" i="7"/>
  <c r="N6" i="7"/>
  <c r="N5" i="7"/>
  <c r="N4" i="7"/>
  <c r="N3" i="7"/>
  <c r="N2" i="7"/>
  <c r="N61" i="7"/>
  <c r="J61" i="5"/>
  <c r="K61" i="5"/>
  <c r="L61" i="5"/>
  <c r="M61" i="5"/>
  <c r="I61" i="5"/>
  <c r="H61" i="5"/>
  <c r="N2" i="5"/>
  <c r="N3" i="5"/>
  <c r="N4" i="5"/>
  <c r="N5" i="5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G61" i="5"/>
  <c r="N61" i="5"/>
</calcChain>
</file>

<file path=xl/sharedStrings.xml><?xml version="1.0" encoding="utf-8"?>
<sst xmlns="http://schemas.openxmlformats.org/spreadsheetml/2006/main" count="418" uniqueCount="119">
  <si>
    <t>Calaveras</t>
  </si>
  <si>
    <t>Colusa</t>
  </si>
  <si>
    <t>Humboldt</t>
  </si>
  <si>
    <t>Lake</t>
  </si>
  <si>
    <t>Lassen</t>
  </si>
  <si>
    <t>Los Angeles</t>
  </si>
  <si>
    <t>Madera</t>
  </si>
  <si>
    <t>Mendocino</t>
  </si>
  <si>
    <t>Modoc</t>
  </si>
  <si>
    <t>Monterey</t>
  </si>
  <si>
    <t>Nevada</t>
  </si>
  <si>
    <t>Riverside</t>
  </si>
  <si>
    <t>San Mateo</t>
  </si>
  <si>
    <t>Santa Clara</t>
  </si>
  <si>
    <t>Santa Cruz</t>
  </si>
  <si>
    <t>Siskiyou</t>
  </si>
  <si>
    <t>Stanislaus</t>
  </si>
  <si>
    <t>Trinity</t>
  </si>
  <si>
    <t>Tulare</t>
  </si>
  <si>
    <t>Tuolumne</t>
  </si>
  <si>
    <t>Alameda</t>
  </si>
  <si>
    <t>Alpine</t>
  </si>
  <si>
    <t>Amador</t>
  </si>
  <si>
    <t>Del Norte</t>
  </si>
  <si>
    <t>Fresno</t>
  </si>
  <si>
    <t>Imperial</t>
  </si>
  <si>
    <t>Kern</t>
  </si>
  <si>
    <t>Mariposa</t>
  </si>
  <si>
    <t>Merced</t>
  </si>
  <si>
    <t>Mono</t>
  </si>
  <si>
    <t>Napa</t>
  </si>
  <si>
    <t>Orange</t>
  </si>
  <si>
    <t>Plumas</t>
  </si>
  <si>
    <t>San Benito</t>
  </si>
  <si>
    <t>San Bernardino</t>
  </si>
  <si>
    <t>San Francisco</t>
  </si>
  <si>
    <t>San Joaquin</t>
  </si>
  <si>
    <t>San Luis Obispo</t>
  </si>
  <si>
    <t>Solano</t>
  </si>
  <si>
    <t>Sonoma</t>
  </si>
  <si>
    <t>Sutter</t>
  </si>
  <si>
    <t>Ventura</t>
  </si>
  <si>
    <t>Yolo</t>
  </si>
  <si>
    <t>Yuba</t>
  </si>
  <si>
    <t>El Dorado</t>
  </si>
  <si>
    <t>Glenn</t>
  </si>
  <si>
    <t>Inyo</t>
  </si>
  <si>
    <t>Kings</t>
  </si>
  <si>
    <t>Marin</t>
  </si>
  <si>
    <t>Santa Barbara</t>
  </si>
  <si>
    <t>Tehama</t>
  </si>
  <si>
    <t>Contra Costa</t>
  </si>
  <si>
    <t>Sacramento</t>
  </si>
  <si>
    <t>San Diego</t>
  </si>
  <si>
    <t>Sierra</t>
  </si>
  <si>
    <t>Butte</t>
  </si>
  <si>
    <t>Shasta</t>
  </si>
  <si>
    <t>Placer</t>
  </si>
  <si>
    <t>Month</t>
  </si>
  <si>
    <t>County</t>
  </si>
  <si>
    <t>ATM Count</t>
  </si>
  <si>
    <t>ATM Witdrawals</t>
  </si>
  <si>
    <t>Surcharges</t>
  </si>
  <si>
    <t>Column Labels</t>
  </si>
  <si>
    <t>Grand Total</t>
  </si>
  <si>
    <t>Row Labels</t>
  </si>
  <si>
    <t>Surcharge Amt</t>
  </si>
  <si>
    <t>2011 Total</t>
  </si>
  <si>
    <t>Jan-11</t>
  </si>
  <si>
    <t>Feb-11</t>
  </si>
  <si>
    <t>Mar-11</t>
  </si>
  <si>
    <t>Apr-11</t>
  </si>
  <si>
    <t>May-11</t>
  </si>
  <si>
    <t>Jun-11</t>
  </si>
  <si>
    <t>Jul-11</t>
  </si>
  <si>
    <t>Aug-11</t>
  </si>
  <si>
    <t>Sep-11</t>
  </si>
  <si>
    <t>Oct-11</t>
  </si>
  <si>
    <t>Nov-11</t>
  </si>
  <si>
    <t>Dec-11</t>
  </si>
  <si>
    <t>2012 Total</t>
  </si>
  <si>
    <t>Mar-12</t>
  </si>
  <si>
    <t>Apr-12</t>
  </si>
  <si>
    <t>May-12</t>
  </si>
  <si>
    <t>Jun-12</t>
  </si>
  <si>
    <t>Jul-12</t>
  </si>
  <si>
    <t>Aug-12</t>
  </si>
  <si>
    <t>Sep-12</t>
  </si>
  <si>
    <t>Oct-12</t>
  </si>
  <si>
    <t>Nov-12</t>
  </si>
  <si>
    <t>Dec-12</t>
  </si>
  <si>
    <t>Feb-12</t>
  </si>
  <si>
    <t>Jan-12</t>
  </si>
  <si>
    <t>Jan-13</t>
  </si>
  <si>
    <t>Feb-13</t>
  </si>
  <si>
    <t>Mar-13</t>
  </si>
  <si>
    <t>Apr-13</t>
  </si>
  <si>
    <t>May-13</t>
  </si>
  <si>
    <t>Jul-13</t>
  </si>
  <si>
    <t>Sep-13</t>
  </si>
  <si>
    <t>Jun-13</t>
  </si>
  <si>
    <t>Aug-13</t>
  </si>
  <si>
    <t>Oct-13</t>
  </si>
  <si>
    <t>Nov-13</t>
  </si>
  <si>
    <t>Dec-13</t>
  </si>
  <si>
    <t>2013 Total</t>
  </si>
  <si>
    <t>Jan-14</t>
  </si>
  <si>
    <t>Feb-14</t>
  </si>
  <si>
    <t>Mar-14</t>
  </si>
  <si>
    <t>Apr-14</t>
  </si>
  <si>
    <t>May-14</t>
  </si>
  <si>
    <t>Jun-14</t>
  </si>
  <si>
    <t>Jul-14</t>
  </si>
  <si>
    <t>Aug-14</t>
  </si>
  <si>
    <t>Sep-14</t>
  </si>
  <si>
    <t>Oct-14</t>
  </si>
  <si>
    <t>Nov-14</t>
  </si>
  <si>
    <t>Dec-14</t>
  </si>
  <si>
    <t>2014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</si>
</sst>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(&quot;$&quot;* #,##0.00_);_(&quot;$&quot;* \(#,##0.00\);_(&quot;$&quot;* &quot;-&quot;??_);_(@_)"/>
    <numFmt numFmtId="164" formatCode="&quot;$&quot;#,##0"/>
    <numFmt numFmtId="165" formatCode="&quot;$&quot;#,##0.00"/>
    <numFmt numFmtId="166" formatCode="[$-409]mmm\-yy;@"/>
  </numFmts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 tint="-0.499984740745262"/>
        <bgColor theme="4" tint="0.79998168889431442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42">
    <xf numFmtId="0" fontId="0" fillId="0" borderId="0" xfId="0"/>
    <xf numFmtId="17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164" fontId="0" fillId="0" borderId="0" xfId="0" applyNumberFormat="1"/>
    <xf numFmtId="164" fontId="0" fillId="0" borderId="1" xfId="0" applyNumberFormat="1" applyBorder="1"/>
    <xf numFmtId="0" fontId="2" fillId="2" borderId="1" xfId="0" applyFont="1" applyFill="1" applyBorder="1" applyAlignment="1">
      <alignment horizontal="left"/>
    </xf>
    <xf numFmtId="164" fontId="2" fillId="2" borderId="1" xfId="0" applyNumberFormat="1" applyFont="1" applyFill="1" applyBorder="1"/>
    <xf numFmtId="0" fontId="0" fillId="0" borderId="2" xfId="0" applyBorder="1" applyAlignment="1">
      <alignment horizontal="left"/>
    </xf>
    <xf numFmtId="164" fontId="0" fillId="0" borderId="3" xfId="0" applyNumberFormat="1" applyBorder="1"/>
    <xf numFmtId="0" fontId="0" fillId="0" borderId="7" xfId="0" applyBorder="1" applyAlignment="1">
      <alignment horizontal="left"/>
    </xf>
    <xf numFmtId="164" fontId="0" fillId="0" borderId="8" xfId="0" applyNumberFormat="1" applyBorder="1"/>
    <xf numFmtId="164" fontId="0" fillId="0" borderId="9" xfId="0" applyNumberFormat="1" applyBorder="1"/>
    <xf numFmtId="0" fontId="3" fillId="0" borderId="0" xfId="0" applyFont="1"/>
    <xf numFmtId="0" fontId="1" fillId="3" borderId="4" xfId="0" applyFont="1" applyFill="1" applyBorder="1"/>
    <xf numFmtId="17" fontId="1" fillId="3" borderId="5" xfId="0" applyNumberFormat="1" applyFont="1" applyFill="1" applyBorder="1"/>
    <xf numFmtId="0" fontId="1" fillId="3" borderId="6" xfId="0" applyFont="1" applyFill="1" applyBorder="1"/>
    <xf numFmtId="164" fontId="1" fillId="3" borderId="5" xfId="0" applyNumberFormat="1" applyFont="1" applyFill="1" applyBorder="1"/>
    <xf numFmtId="17" fontId="0" fillId="0" borderId="10" xfId="0" applyNumberFormat="1" applyBorder="1"/>
    <xf numFmtId="0" fontId="0" fillId="0" borderId="10" xfId="0" applyBorder="1"/>
    <xf numFmtId="17" fontId="0" fillId="0" borderId="0" xfId="0" applyNumberFormat="1" applyBorder="1"/>
    <xf numFmtId="0" fontId="0" fillId="0" borderId="0" xfId="0" applyBorder="1"/>
    <xf numFmtId="0" fontId="2" fillId="0" borderId="0" xfId="0" applyFont="1"/>
    <xf numFmtId="164" fontId="1" fillId="3" borderId="5" xfId="1" applyNumberFormat="1" applyFont="1" applyFill="1" applyBorder="1"/>
    <xf numFmtId="164" fontId="0" fillId="0" borderId="1" xfId="1" applyNumberFormat="1" applyFont="1" applyBorder="1"/>
    <xf numFmtId="164" fontId="0" fillId="0" borderId="0" xfId="1" applyNumberFormat="1" applyFont="1"/>
    <xf numFmtId="17" fontId="0" fillId="0" borderId="11" xfId="0" applyNumberFormat="1" applyBorder="1"/>
    <xf numFmtId="0" fontId="0" fillId="0" borderId="11" xfId="0" applyBorder="1"/>
    <xf numFmtId="165" fontId="0" fillId="0" borderId="1" xfId="0" applyNumberFormat="1" applyBorder="1"/>
    <xf numFmtId="165" fontId="1" fillId="3" borderId="5" xfId="0" applyNumberFormat="1" applyFont="1" applyFill="1" applyBorder="1"/>
    <xf numFmtId="165" fontId="1" fillId="3" borderId="5" xfId="1" applyNumberFormat="1" applyFont="1" applyFill="1" applyBorder="1"/>
    <xf numFmtId="165" fontId="0" fillId="0" borderId="1" xfId="1" applyNumberFormat="1" applyFont="1" applyBorder="1"/>
    <xf numFmtId="165" fontId="0" fillId="0" borderId="8" xfId="0" applyNumberFormat="1" applyBorder="1"/>
    <xf numFmtId="165" fontId="2" fillId="2" borderId="1" xfId="0" applyNumberFormat="1" applyFont="1" applyFill="1" applyBorder="1"/>
    <xf numFmtId="165" fontId="0" fillId="0" borderId="0" xfId="0" applyNumberFormat="1"/>
    <xf numFmtId="165" fontId="0" fillId="0" borderId="0" xfId="1" applyNumberFormat="1" applyFont="1"/>
    <xf numFmtId="165" fontId="1" fillId="3" borderId="6" xfId="0" applyNumberFormat="1" applyFont="1" applyFill="1" applyBorder="1"/>
    <xf numFmtId="165" fontId="0" fillId="0" borderId="3" xfId="0" applyNumberFormat="1" applyBorder="1"/>
    <xf numFmtId="165" fontId="0" fillId="0" borderId="9" xfId="0" applyNumberFormat="1" applyBorder="1"/>
    <xf numFmtId="166" fontId="1" fillId="3" borderId="5" xfId="0" applyNumberFormat="1" applyFont="1" applyFill="1" applyBorder="1"/>
    <xf numFmtId="166" fontId="1" fillId="3" borderId="5" xfId="1" applyNumberFormat="1" applyFont="1" applyFill="1" applyBorder="1"/>
    <xf numFmtId="166" fontId="1" fillId="3" borderId="6" xfId="0" applyNumberFormat="1" applyFont="1" applyFill="1" applyBorder="1"/>
  </cellXfs>
  <cellStyles count="2">
    <cellStyle name="Currency" xfId="1" builtinId="4"/>
    <cellStyle name="Normal" xfId="0" builtinId="0"/>
  </cellStyles>
  <dxfs count="72">
    <dxf>
      <numFmt numFmtId="165" formatCode="&quot;$&quot;#,##0.0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165" formatCode="&quot;$&quot;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5" formatCode="&quot;$&quot;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5" formatCode="&quot;$&quot;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5" formatCode="&quot;$&quot;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5" formatCode="&quot;$&quot;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5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5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5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5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5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5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5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 vertical="bottom" textRotation="0" wrapText="0" relative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2" formatCode="mmm\-yy"/>
      <fill>
        <patternFill patternType="solid">
          <fgColor theme="4" tint="0.79998168889431442"/>
          <bgColor theme="3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65" formatCode="&quot;$&quot;#,##0.0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165" formatCode="&quot;$&quot;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5" formatCode="&quot;$&quot;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5" formatCode="&quot;$&quot;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5" formatCode="&quot;$&quot;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5" formatCode="&quot;$&quot;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5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5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5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5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5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5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5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 vertical="bottom" textRotation="0" wrapText="0" relative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2" formatCode="mmm\-yy"/>
      <fill>
        <patternFill patternType="solid">
          <fgColor theme="4" tint="0.79998168889431442"/>
          <bgColor theme="3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64" formatCode="&quot;$&quot;#,##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164" formatCode="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4" formatCode="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4" formatCode="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4" formatCode="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4" formatCode="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4" formatCode="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4" formatCode="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4" formatCode="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4" formatCode="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4" formatCode="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bottom" textRotation="0" wrapText="0" relative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2" formatCode="mmm\-yy"/>
      <fill>
        <patternFill patternType="solid">
          <fgColor theme="4" tint="0.79998168889431442"/>
          <bgColor theme="3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64" formatCode="&quot;$&quot;#,##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164" formatCode="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4" formatCode="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4" formatCode="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4" formatCode="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4" formatCode="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4" formatCode="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4" formatCode="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4" formatCode="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4" formatCode="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4" formatCode="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4" formatCode="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4" formatCode="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bottom" textRotation="0" wrapText="0" relative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2" formatCode="mmm\-yy"/>
      <fill>
        <patternFill patternType="solid">
          <fgColor theme="4" tint="0.79998168889431442"/>
          <bgColor theme="3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4" Type="http://schemas.openxmlformats.org/officeDocument/2006/relationships/worksheet" Target="worksheets/sheet4.xml"/><Relationship Id="rId1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7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9" Type="http://schemas.openxmlformats.org/officeDocument/2006/relationships/styles" Target="styles.xml"/><Relationship Id="rId3" Type="http://schemas.openxmlformats.org/officeDocument/2006/relationships/worksheet" Target="worksheets/sheet3.xml"/><Relationship Id="rId6" Type="http://schemas.openxmlformats.org/officeDocument/2006/relationships/worksheet" Target="worksheets/sheet6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1064.483016435188" createdVersion="3" refreshedVersion="3" minRefreshableVersion="3" recordCount="986">
  <cacheSource type="worksheet">
    <worksheetSource ref="A1:E929" sheet="Raw Data"/>
  </cacheSource>
  <cacheFields count="5">
    <cacheField name="Month" numFmtId="17">
      <sharedItems containsSemiMixedTypes="0" containsNonDate="0" containsDate="1" containsString="0" minDate="2011-01-01T00:00:00" maxDate="2012-05-02T00:00:00" count="17">
        <d v="2011-01-01T00:00:00"/>
        <d v="2011-02-01T00:00:00"/>
        <d v="2011-03-01T00:00:00"/>
        <d v="2011-04-01T00:00:00"/>
        <d v="2011-05-01T00:00:00"/>
        <d v="2011-06-01T00:00:00"/>
        <d v="2011-07-01T00:00:00"/>
        <d v="2011-08-01T00:00:00"/>
        <d v="2011-09-01T00:00:00"/>
        <d v="2011-10-01T00:00:00"/>
        <d v="2011-11-01T00:00:00"/>
        <d v="2011-12-01T00:00:00"/>
        <d v="2012-01-01T00:00:00"/>
        <d v="2012-02-01T00:00:00"/>
        <d v="2012-03-01T00:00:00"/>
        <d v="2012-04-01T00:00:00"/>
        <d v="2012-05-01T00:00:00"/>
      </sharedItems>
    </cacheField>
    <cacheField name="County" numFmtId="0">
      <sharedItems count="58">
        <s v="Alameda"/>
        <s v="Alpine"/>
        <s v="Amador"/>
        <s v="Butte"/>
        <s v="Calaveras"/>
        <s v="Colusa"/>
        <s v="Contra Costa"/>
        <s v="Del Norte"/>
        <s v="El Dorado"/>
        <s v="Fresno"/>
        <s v="Glenn"/>
        <s v="Humboldt"/>
        <s v="Imperial"/>
        <s v="Inyo"/>
        <s v="Kern"/>
        <s v="Kings"/>
        <s v="Lake"/>
        <s v="Lassen"/>
        <s v="Los Angeles"/>
        <s v="Madera"/>
        <s v="Marin"/>
        <s v="Mariposa"/>
        <s v="Mendocino"/>
        <s v="Merced"/>
        <s v="Modoc"/>
        <s v="Mono"/>
        <s v="Monterey"/>
        <s v="Napa"/>
        <s v="Nevada"/>
        <s v="Orange"/>
        <s v="Placer"/>
        <s v="Plumas"/>
        <s v="Riverside"/>
        <s v="Sacramento"/>
        <s v="San Benito"/>
        <s v="San Bernardino"/>
        <s v="San Diego"/>
        <s v="San Francisco"/>
        <s v="San Joaquin"/>
        <s v="San Luis Obispo"/>
        <s v="San Mateo"/>
        <s v="Santa Barbara"/>
        <s v="Santa Clara"/>
        <s v="Santa Cruz"/>
        <s v="Shasta"/>
        <s v="Sierra"/>
        <s v="Siskiyou"/>
        <s v="Solano"/>
        <s v="Sonoma"/>
        <s v="Stanislaus"/>
        <s v="Sutter"/>
        <s v="Tehama"/>
        <s v="Trinity"/>
        <s v="Tulare"/>
        <s v="Tuolumne"/>
        <s v="Ventura"/>
        <s v="Yolo"/>
        <s v="Yuba"/>
      </sharedItems>
    </cacheField>
    <cacheField name="ATM Count" numFmtId="0">
      <sharedItems containsSemiMixedTypes="0" containsString="0" containsNumber="1" containsInteger="1" minValue="3" maxValue="341094"/>
    </cacheField>
    <cacheField name="ATM Witdrawals" numFmtId="0">
      <sharedItems containsSemiMixedTypes="0" containsString="0" containsNumber="1" minValue="145" maxValue="63943015.270000003"/>
    </cacheField>
    <cacheField name="Surcharges" numFmtId="0">
      <sharedItems containsSemiMixedTypes="0" containsString="0" containsNumber="1" minValue="6.5" maxValue="692000.4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86">
  <r>
    <x v="0"/>
    <x v="0"/>
    <n v="38426"/>
    <n v="7692702.6100000003"/>
    <n v="73860.47"/>
  </r>
  <r>
    <x v="0"/>
    <x v="1"/>
    <n v="10"/>
    <n v="1735"/>
    <n v="20"/>
  </r>
  <r>
    <x v="0"/>
    <x v="2"/>
    <n v="749"/>
    <n v="137959"/>
    <n v="1361"/>
  </r>
  <r>
    <x v="0"/>
    <x v="3"/>
    <n v="5328"/>
    <n v="1201730"/>
    <n v="6822.94"/>
  </r>
  <r>
    <x v="0"/>
    <x v="4"/>
    <n v="1002"/>
    <n v="204241"/>
    <n v="1454.38"/>
  </r>
  <r>
    <x v="0"/>
    <x v="5"/>
    <n v="352"/>
    <n v="79300"/>
    <n v="334.64"/>
  </r>
  <r>
    <x v="0"/>
    <x v="6"/>
    <n v="18826"/>
    <n v="3773223.77"/>
    <n v="33422.230000000003"/>
  </r>
  <r>
    <x v="0"/>
    <x v="7"/>
    <n v="1428"/>
    <n v="329620"/>
    <n v="1612.85"/>
  </r>
  <r>
    <x v="0"/>
    <x v="8"/>
    <n v="2049"/>
    <n v="459119"/>
    <n v="3042.07"/>
  </r>
  <r>
    <x v="0"/>
    <x v="9"/>
    <n v="37200"/>
    <n v="7583641.4000000004"/>
    <n v="55312.2"/>
  </r>
  <r>
    <x v="0"/>
    <x v="10"/>
    <n v="809"/>
    <n v="171367"/>
    <n v="780.31"/>
  </r>
  <r>
    <x v="0"/>
    <x v="11"/>
    <n v="3172"/>
    <n v="614820"/>
    <n v="3252.5"/>
  </r>
  <r>
    <x v="0"/>
    <x v="12"/>
    <n v="9092"/>
    <n v="1852155.2"/>
    <n v="9740.65"/>
  </r>
  <r>
    <x v="0"/>
    <x v="13"/>
    <n v="273"/>
    <n v="72040"/>
    <n v="730.2"/>
  </r>
  <r>
    <x v="0"/>
    <x v="14"/>
    <n v="26581"/>
    <n v="5721685.0499999998"/>
    <n v="57326.33"/>
  </r>
  <r>
    <x v="0"/>
    <x v="15"/>
    <n v="3992"/>
    <n v="866121"/>
    <n v="5861.2"/>
  </r>
  <r>
    <x v="0"/>
    <x v="16"/>
    <n v="1919"/>
    <n v="394506"/>
    <n v="2040.78"/>
  </r>
  <r>
    <x v="0"/>
    <x v="17"/>
    <n v="1035"/>
    <n v="199000"/>
    <n v="799.19"/>
  </r>
  <r>
    <x v="0"/>
    <x v="18"/>
    <n v="333529"/>
    <n v="61675492.859999999"/>
    <n v="669696.66"/>
  </r>
  <r>
    <x v="0"/>
    <x v="19"/>
    <n v="4316"/>
    <n v="1003515"/>
    <n v="7602.67"/>
  </r>
  <r>
    <x v="0"/>
    <x v="20"/>
    <n v="2380"/>
    <n v="485870"/>
    <n v="3733.35"/>
  </r>
  <r>
    <x v="0"/>
    <x v="21"/>
    <n v="409"/>
    <n v="87588"/>
    <n v="397.28"/>
  </r>
  <r>
    <x v="0"/>
    <x v="22"/>
    <n v="2320"/>
    <n v="447663"/>
    <n v="3592.19"/>
  </r>
  <r>
    <x v="0"/>
    <x v="23"/>
    <n v="11748"/>
    <n v="2733988.79"/>
    <n v="14098.59"/>
  </r>
  <r>
    <x v="0"/>
    <x v="24"/>
    <n v="283"/>
    <n v="60815"/>
    <n v="193.75"/>
  </r>
  <r>
    <x v="0"/>
    <x v="25"/>
    <n v="48"/>
    <n v="11890"/>
    <n v="131.5"/>
  </r>
  <r>
    <x v="0"/>
    <x v="26"/>
    <n v="10578"/>
    <n v="2419151"/>
    <n v="21966.94"/>
  </r>
  <r>
    <x v="0"/>
    <x v="27"/>
    <n v="1765"/>
    <n v="366830"/>
    <n v="2257.89"/>
  </r>
  <r>
    <x v="0"/>
    <x v="28"/>
    <n v="1240"/>
    <n v="278765"/>
    <n v="2163.17"/>
  </r>
  <r>
    <x v="0"/>
    <x v="29"/>
    <n v="29631"/>
    <n v="6989980.4000000004"/>
    <n v="48831.31"/>
  </r>
  <r>
    <x v="0"/>
    <x v="30"/>
    <n v="3491"/>
    <n v="709358"/>
    <n v="5105.18"/>
  </r>
  <r>
    <x v="0"/>
    <x v="31"/>
    <n v="274"/>
    <n v="69260"/>
    <n v="489.05"/>
  </r>
  <r>
    <x v="0"/>
    <x v="32"/>
    <n v="46956"/>
    <n v="10902682.98"/>
    <n v="82947.429999999993"/>
  </r>
  <r>
    <x v="0"/>
    <x v="33"/>
    <n v="50955"/>
    <n v="11323366.949999999"/>
    <n v="98042.32"/>
  </r>
  <r>
    <x v="0"/>
    <x v="34"/>
    <n v="1379"/>
    <n v="328795"/>
    <n v="3037.95"/>
  </r>
  <r>
    <x v="0"/>
    <x v="35"/>
    <n v="67900"/>
    <n v="15266894.82"/>
    <n v="103599.58"/>
  </r>
  <r>
    <x v="0"/>
    <x v="36"/>
    <n v="46957"/>
    <n v="10929457.75"/>
    <n v="94419.85"/>
  </r>
  <r>
    <x v="0"/>
    <x v="37"/>
    <n v="20724"/>
    <n v="3557507.48"/>
    <n v="32660.75"/>
  </r>
  <r>
    <x v="0"/>
    <x v="38"/>
    <n v="25773"/>
    <n v="5583125.54"/>
    <n v="33067.31"/>
  </r>
  <r>
    <x v="0"/>
    <x v="39"/>
    <n v="4537"/>
    <n v="898985"/>
    <n v="5319.4"/>
  </r>
  <r>
    <x v="0"/>
    <x v="40"/>
    <n v="5696"/>
    <n v="1251972.7"/>
    <n v="11373.37"/>
  </r>
  <r>
    <x v="0"/>
    <x v="41"/>
    <n v="7203"/>
    <n v="1609140"/>
    <n v="11468.41"/>
  </r>
  <r>
    <x v="0"/>
    <x v="42"/>
    <n v="32031"/>
    <n v="6611500.5499999998"/>
    <n v="55861.14"/>
  </r>
  <r>
    <x v="0"/>
    <x v="43"/>
    <n v="5115"/>
    <n v="988140"/>
    <n v="6532.53"/>
  </r>
  <r>
    <x v="0"/>
    <x v="44"/>
    <n v="5813"/>
    <n v="1174153"/>
    <n v="5432.61"/>
  </r>
  <r>
    <x v="0"/>
    <x v="45"/>
    <n v="60"/>
    <n v="11535"/>
    <n v="154.94999999999999"/>
  </r>
  <r>
    <x v="0"/>
    <x v="46"/>
    <n v="1412"/>
    <n v="291350"/>
    <n v="1914.94"/>
  </r>
  <r>
    <x v="0"/>
    <x v="47"/>
    <n v="12917"/>
    <n v="2641475.58"/>
    <n v="20850.490000000002"/>
  </r>
  <r>
    <x v="0"/>
    <x v="48"/>
    <n v="7874"/>
    <n v="1592583"/>
    <n v="7233.12"/>
  </r>
  <r>
    <x v="0"/>
    <x v="49"/>
    <n v="17408"/>
    <n v="3852325.76"/>
    <n v="21687.56"/>
  </r>
  <r>
    <x v="0"/>
    <x v="50"/>
    <n v="2639"/>
    <n v="579195"/>
    <n v="3519.16"/>
  </r>
  <r>
    <x v="0"/>
    <x v="51"/>
    <n v="2469"/>
    <n v="508319"/>
    <n v="2368.12"/>
  </r>
  <r>
    <x v="0"/>
    <x v="52"/>
    <n v="297"/>
    <n v="59605"/>
    <n v="172.19"/>
  </r>
  <r>
    <x v="0"/>
    <x v="53"/>
    <n v="15133"/>
    <n v="3604468.33"/>
    <n v="25270.81"/>
  </r>
  <r>
    <x v="0"/>
    <x v="54"/>
    <n v="917"/>
    <n v="187142"/>
    <n v="1248.74"/>
  </r>
  <r>
    <x v="0"/>
    <x v="55"/>
    <n v="10560"/>
    <n v="2504517.52"/>
    <n v="21742.83"/>
  </r>
  <r>
    <x v="0"/>
    <x v="56"/>
    <n v="3351"/>
    <n v="767996"/>
    <n v="3983.64"/>
  </r>
  <r>
    <x v="0"/>
    <x v="57"/>
    <n v="2706"/>
    <n v="589145.79"/>
    <n v="4831.6099999999997"/>
  </r>
  <r>
    <x v="1"/>
    <x v="0"/>
    <n v="38304"/>
    <n v="7731620.4199999999"/>
    <n v="74306.490000000005"/>
  </r>
  <r>
    <x v="1"/>
    <x v="1"/>
    <n v="5"/>
    <n v="580"/>
    <n v="12"/>
  </r>
  <r>
    <x v="1"/>
    <x v="2"/>
    <n v="708"/>
    <n v="145130"/>
    <n v="1313.11"/>
  </r>
  <r>
    <x v="1"/>
    <x v="3"/>
    <n v="5319"/>
    <n v="1217948"/>
    <n v="6776.51"/>
  </r>
  <r>
    <x v="1"/>
    <x v="4"/>
    <n v="950"/>
    <n v="197312"/>
    <n v="1336.76"/>
  </r>
  <r>
    <x v="1"/>
    <x v="5"/>
    <n v="347"/>
    <n v="83750"/>
    <n v="372.09"/>
  </r>
  <r>
    <x v="1"/>
    <x v="6"/>
    <n v="18427"/>
    <n v="3848924.45"/>
    <n v="32997.33"/>
  </r>
  <r>
    <x v="1"/>
    <x v="7"/>
    <n v="1318"/>
    <n v="334381"/>
    <n v="1310"/>
  </r>
  <r>
    <x v="1"/>
    <x v="8"/>
    <n v="1999"/>
    <n v="453333"/>
    <n v="2897.6"/>
  </r>
  <r>
    <x v="1"/>
    <x v="9"/>
    <n v="36570"/>
    <n v="7672715.3099999996"/>
    <n v="53865.33"/>
  </r>
  <r>
    <x v="1"/>
    <x v="10"/>
    <n v="783"/>
    <n v="171085"/>
    <n v="779.6"/>
  </r>
  <r>
    <x v="1"/>
    <x v="11"/>
    <n v="3212"/>
    <n v="649008"/>
    <n v="3243.49"/>
  </r>
  <r>
    <x v="1"/>
    <x v="12"/>
    <n v="8921"/>
    <n v="1862786.54"/>
    <n v="9791.66"/>
  </r>
  <r>
    <x v="1"/>
    <x v="13"/>
    <n v="284"/>
    <n v="77120"/>
    <n v="769.75"/>
  </r>
  <r>
    <x v="1"/>
    <x v="14"/>
    <n v="26654"/>
    <n v="5777507.1200000001"/>
    <n v="58028.86"/>
  </r>
  <r>
    <x v="1"/>
    <x v="15"/>
    <n v="3812"/>
    <n v="859951"/>
    <n v="5682.51"/>
  </r>
  <r>
    <x v="1"/>
    <x v="16"/>
    <n v="1875"/>
    <n v="402757"/>
    <n v="2155.65"/>
  </r>
  <r>
    <x v="1"/>
    <x v="17"/>
    <n v="989"/>
    <n v="201790"/>
    <n v="686.17"/>
  </r>
  <r>
    <x v="1"/>
    <x v="18"/>
    <n v="326014"/>
    <n v="62140333.700000003"/>
    <n v="654788.73"/>
  </r>
  <r>
    <x v="1"/>
    <x v="19"/>
    <n v="4253"/>
    <n v="1000468.8"/>
    <n v="7559.62"/>
  </r>
  <r>
    <x v="1"/>
    <x v="20"/>
    <n v="2327"/>
    <n v="486483.1"/>
    <n v="3616.12"/>
  </r>
  <r>
    <x v="1"/>
    <x v="21"/>
    <n v="390"/>
    <n v="85195"/>
    <n v="397"/>
  </r>
  <r>
    <x v="1"/>
    <x v="22"/>
    <n v="2202"/>
    <n v="449542"/>
    <n v="3371.35"/>
  </r>
  <r>
    <x v="1"/>
    <x v="23"/>
    <n v="11497"/>
    <n v="2733330.71"/>
    <n v="13683.7"/>
  </r>
  <r>
    <x v="1"/>
    <x v="24"/>
    <n v="252"/>
    <n v="59270"/>
    <n v="201.75"/>
  </r>
  <r>
    <x v="1"/>
    <x v="25"/>
    <n v="51"/>
    <n v="11620"/>
    <n v="139.75"/>
  </r>
  <r>
    <x v="1"/>
    <x v="26"/>
    <n v="10099"/>
    <n v="2388647"/>
    <n v="21070.53"/>
  </r>
  <r>
    <x v="1"/>
    <x v="27"/>
    <n v="1681"/>
    <n v="364790"/>
    <n v="2158.6999999999998"/>
  </r>
  <r>
    <x v="1"/>
    <x v="28"/>
    <n v="1144"/>
    <n v="283135"/>
    <n v="2017.3"/>
  </r>
  <r>
    <x v="1"/>
    <x v="29"/>
    <n v="29142"/>
    <n v="7055818.7000000002"/>
    <n v="47942.62"/>
  </r>
  <r>
    <x v="1"/>
    <x v="30"/>
    <n v="3396"/>
    <n v="712332"/>
    <n v="5027.2700000000004"/>
  </r>
  <r>
    <x v="1"/>
    <x v="31"/>
    <n v="270"/>
    <n v="69710"/>
    <n v="514.15"/>
  </r>
  <r>
    <x v="1"/>
    <x v="32"/>
    <n v="45855"/>
    <n v="10947948.810000001"/>
    <n v="81261.84"/>
  </r>
  <r>
    <x v="1"/>
    <x v="33"/>
    <n v="49871"/>
    <n v="11330957.039999999"/>
    <n v="96122.44"/>
  </r>
  <r>
    <x v="1"/>
    <x v="34"/>
    <n v="1401"/>
    <n v="331422"/>
    <n v="3141.36"/>
  </r>
  <r>
    <x v="1"/>
    <x v="35"/>
    <n v="67129"/>
    <n v="15535021.380000001"/>
    <n v="103504.4"/>
  </r>
  <r>
    <x v="1"/>
    <x v="36"/>
    <n v="45732"/>
    <n v="10941580.76"/>
    <n v="92274.54"/>
  </r>
  <r>
    <x v="1"/>
    <x v="37"/>
    <n v="20342"/>
    <n v="3608463.78"/>
    <n v="31835.54"/>
  </r>
  <r>
    <x v="1"/>
    <x v="38"/>
    <n v="25204"/>
    <n v="5592122.8200000003"/>
    <n v="32261.48"/>
  </r>
  <r>
    <x v="1"/>
    <x v="39"/>
    <n v="4353"/>
    <n v="907934"/>
    <n v="5155.9799999999996"/>
  </r>
  <r>
    <x v="1"/>
    <x v="40"/>
    <n v="5594"/>
    <n v="1251747"/>
    <n v="11150.55"/>
  </r>
  <r>
    <x v="1"/>
    <x v="41"/>
    <n v="7178"/>
    <n v="1654597"/>
    <n v="11430.57"/>
  </r>
  <r>
    <x v="1"/>
    <x v="42"/>
    <n v="31380"/>
    <n v="6617603.9900000002"/>
    <n v="54466.64"/>
  </r>
  <r>
    <x v="1"/>
    <x v="43"/>
    <n v="5173"/>
    <n v="1034365"/>
    <n v="6676.87"/>
  </r>
  <r>
    <x v="1"/>
    <x v="44"/>
    <n v="5570"/>
    <n v="1189050"/>
    <n v="5655.31"/>
  </r>
  <r>
    <x v="1"/>
    <x v="45"/>
    <n v="56"/>
    <n v="11480"/>
    <n v="149.25"/>
  </r>
  <r>
    <x v="1"/>
    <x v="46"/>
    <n v="1392"/>
    <n v="300694"/>
    <n v="2039.3"/>
  </r>
  <r>
    <x v="1"/>
    <x v="47"/>
    <n v="12496"/>
    <n v="2651391.54"/>
    <n v="20027.98"/>
  </r>
  <r>
    <x v="1"/>
    <x v="48"/>
    <n v="7823"/>
    <n v="1614046"/>
    <n v="7143.81"/>
  </r>
  <r>
    <x v="1"/>
    <x v="49"/>
    <n v="17685"/>
    <n v="3989928.12"/>
    <n v="21876.66"/>
  </r>
  <r>
    <x v="1"/>
    <x v="50"/>
    <n v="2581"/>
    <n v="593643"/>
    <n v="3400.25"/>
  </r>
  <r>
    <x v="1"/>
    <x v="51"/>
    <n v="2398"/>
    <n v="516692"/>
    <n v="2480.29"/>
  </r>
  <r>
    <x v="1"/>
    <x v="52"/>
    <n v="242"/>
    <n v="56940"/>
    <n v="150.97999999999999"/>
  </r>
  <r>
    <x v="1"/>
    <x v="53"/>
    <n v="15044"/>
    <n v="3625104.86"/>
    <n v="25004.12"/>
  </r>
  <r>
    <x v="1"/>
    <x v="54"/>
    <n v="893"/>
    <n v="172172.28"/>
    <n v="1182.0999999999999"/>
  </r>
  <r>
    <x v="1"/>
    <x v="55"/>
    <n v="10298"/>
    <n v="2494077.71"/>
    <n v="21173.22"/>
  </r>
  <r>
    <x v="1"/>
    <x v="56"/>
    <n v="3245"/>
    <n v="777350.86"/>
    <n v="4012.75"/>
  </r>
  <r>
    <x v="1"/>
    <x v="57"/>
    <n v="2674"/>
    <n v="605747.12"/>
    <n v="4604.54"/>
  </r>
  <r>
    <x v="2"/>
    <x v="0"/>
    <n v="39186"/>
    <n v="7895478.3700000001"/>
    <n v="76482.240000000005"/>
  </r>
  <r>
    <x v="2"/>
    <x v="1"/>
    <n v="10"/>
    <n v="1980"/>
    <n v="25.6"/>
  </r>
  <r>
    <x v="2"/>
    <x v="2"/>
    <n v="754"/>
    <n v="145423"/>
    <n v="1403.61"/>
  </r>
  <r>
    <x v="2"/>
    <x v="3"/>
    <n v="5394"/>
    <n v="1247007"/>
    <n v="7052.66"/>
  </r>
  <r>
    <x v="2"/>
    <x v="4"/>
    <n v="998"/>
    <n v="205977"/>
    <n v="1446.39"/>
  </r>
  <r>
    <x v="2"/>
    <x v="5"/>
    <n v="349"/>
    <n v="83975"/>
    <n v="365.12"/>
  </r>
  <r>
    <x v="2"/>
    <x v="6"/>
    <n v="18519"/>
    <n v="3834577.14"/>
    <n v="33470.370000000003"/>
  </r>
  <r>
    <x v="2"/>
    <x v="7"/>
    <n v="1391"/>
    <n v="330255"/>
    <n v="1472.35"/>
  </r>
  <r>
    <x v="2"/>
    <x v="8"/>
    <n v="2033"/>
    <n v="463671"/>
    <n v="3037.59"/>
  </r>
  <r>
    <x v="2"/>
    <x v="9"/>
    <n v="36531"/>
    <n v="7596985.1799999997"/>
    <n v="56797.07"/>
  </r>
  <r>
    <x v="2"/>
    <x v="10"/>
    <n v="782"/>
    <n v="167680"/>
    <n v="781.63"/>
  </r>
  <r>
    <x v="2"/>
    <x v="11"/>
    <n v="3137"/>
    <n v="629825"/>
    <n v="3207.8"/>
  </r>
  <r>
    <x v="2"/>
    <x v="12"/>
    <n v="8812"/>
    <n v="1833383"/>
    <n v="9617.2000000000007"/>
  </r>
  <r>
    <x v="2"/>
    <x v="13"/>
    <n v="275"/>
    <n v="80780"/>
    <n v="740.95"/>
  </r>
  <r>
    <x v="2"/>
    <x v="14"/>
    <n v="26880"/>
    <n v="5845786.0499999998"/>
    <n v="60782.28"/>
  </r>
  <r>
    <x v="2"/>
    <x v="15"/>
    <n v="4098"/>
    <n v="869149.09"/>
    <n v="6277.93"/>
  </r>
  <r>
    <x v="2"/>
    <x v="16"/>
    <n v="1904"/>
    <n v="414973"/>
    <n v="2087.91"/>
  </r>
  <r>
    <x v="2"/>
    <x v="17"/>
    <n v="967"/>
    <n v="202390"/>
    <n v="678.64"/>
  </r>
  <r>
    <x v="2"/>
    <x v="18"/>
    <n v="336467"/>
    <n v="63507033.170000002"/>
    <n v="683025.15"/>
  </r>
  <r>
    <x v="2"/>
    <x v="19"/>
    <n v="4385"/>
    <n v="1041005"/>
    <n v="7838.97"/>
  </r>
  <r>
    <x v="2"/>
    <x v="20"/>
    <n v="2277"/>
    <n v="480100"/>
    <n v="3717.15"/>
  </r>
  <r>
    <x v="2"/>
    <x v="21"/>
    <n v="398"/>
    <n v="85395"/>
    <n v="398.61"/>
  </r>
  <r>
    <x v="2"/>
    <x v="22"/>
    <n v="2265"/>
    <n v="469044"/>
    <n v="3521.42"/>
  </r>
  <r>
    <x v="2"/>
    <x v="23"/>
    <n v="11877"/>
    <n v="2781769.3"/>
    <n v="14335.65"/>
  </r>
  <r>
    <x v="2"/>
    <x v="24"/>
    <n v="244"/>
    <n v="57510"/>
    <n v="208.97"/>
  </r>
  <r>
    <x v="2"/>
    <x v="25"/>
    <n v="50"/>
    <n v="12335"/>
    <n v="128.25"/>
  </r>
  <r>
    <x v="2"/>
    <x v="26"/>
    <n v="10116"/>
    <n v="2359546"/>
    <n v="21908.71"/>
  </r>
  <r>
    <x v="2"/>
    <x v="27"/>
    <n v="1729"/>
    <n v="359865"/>
    <n v="2228.0700000000002"/>
  </r>
  <r>
    <x v="2"/>
    <x v="28"/>
    <n v="1188"/>
    <n v="279140"/>
    <n v="2206.34"/>
  </r>
  <r>
    <x v="2"/>
    <x v="29"/>
    <n v="29077"/>
    <n v="7081421.6399999997"/>
    <n v="49115.19"/>
  </r>
  <r>
    <x v="2"/>
    <x v="30"/>
    <n v="3545"/>
    <n v="725450"/>
    <n v="5314.56"/>
  </r>
  <r>
    <x v="2"/>
    <x v="31"/>
    <n v="270"/>
    <n v="69420"/>
    <n v="462.4"/>
  </r>
  <r>
    <x v="2"/>
    <x v="32"/>
    <n v="46167"/>
    <n v="11025311.619999999"/>
    <n v="83019.95"/>
  </r>
  <r>
    <x v="2"/>
    <x v="33"/>
    <n v="50805"/>
    <n v="11354901.470000001"/>
    <n v="99260.1"/>
  </r>
  <r>
    <x v="2"/>
    <x v="34"/>
    <n v="1362"/>
    <n v="327745"/>
    <n v="3036.15"/>
  </r>
  <r>
    <x v="2"/>
    <x v="35"/>
    <n v="68259"/>
    <n v="15628939.560000001"/>
    <n v="105502.28"/>
  </r>
  <r>
    <x v="2"/>
    <x v="36"/>
    <n v="46543"/>
    <n v="11055786.199999999"/>
    <n v="95129.11"/>
  </r>
  <r>
    <x v="2"/>
    <x v="37"/>
    <n v="20495"/>
    <n v="3648456.02"/>
    <n v="32974.980000000003"/>
  </r>
  <r>
    <x v="2"/>
    <x v="38"/>
    <n v="25773"/>
    <n v="5695262.2300000004"/>
    <n v="33339.949999999997"/>
  </r>
  <r>
    <x v="2"/>
    <x v="39"/>
    <n v="4511"/>
    <n v="909981"/>
    <n v="5045.05"/>
  </r>
  <r>
    <x v="2"/>
    <x v="40"/>
    <n v="5560"/>
    <n v="1271025"/>
    <n v="11389.79"/>
  </r>
  <r>
    <x v="2"/>
    <x v="41"/>
    <n v="7278"/>
    <n v="1690187"/>
    <n v="11989.53"/>
  </r>
  <r>
    <x v="2"/>
    <x v="42"/>
    <n v="31747"/>
    <n v="6668507.9400000004"/>
    <n v="56938.35"/>
  </r>
  <r>
    <x v="2"/>
    <x v="43"/>
    <n v="5249"/>
    <n v="1054400"/>
    <n v="6704.46"/>
  </r>
  <r>
    <x v="2"/>
    <x v="44"/>
    <n v="5834"/>
    <n v="1204310"/>
    <n v="5572.7"/>
  </r>
  <r>
    <x v="2"/>
    <x v="45"/>
    <n v="59"/>
    <n v="13355"/>
    <n v="147.85"/>
  </r>
  <r>
    <x v="2"/>
    <x v="46"/>
    <n v="1325"/>
    <n v="290492"/>
    <n v="1909.48"/>
  </r>
  <r>
    <x v="2"/>
    <x v="47"/>
    <n v="13018"/>
    <n v="2684620.79"/>
    <n v="21453.9"/>
  </r>
  <r>
    <x v="2"/>
    <x v="48"/>
    <n v="7670"/>
    <n v="1582147"/>
    <n v="7029.52"/>
  </r>
  <r>
    <x v="2"/>
    <x v="49"/>
    <n v="18094"/>
    <n v="4045879.96"/>
    <n v="22015.51"/>
  </r>
  <r>
    <x v="2"/>
    <x v="50"/>
    <n v="2725"/>
    <n v="612145"/>
    <n v="3740.47"/>
  </r>
  <r>
    <x v="2"/>
    <x v="51"/>
    <n v="2547"/>
    <n v="527802"/>
    <n v="2492.23"/>
  </r>
  <r>
    <x v="2"/>
    <x v="52"/>
    <n v="252"/>
    <n v="54620"/>
    <n v="181.7"/>
  </r>
  <r>
    <x v="2"/>
    <x v="53"/>
    <n v="15058"/>
    <n v="3559562.69"/>
    <n v="26571.07"/>
  </r>
  <r>
    <x v="2"/>
    <x v="54"/>
    <n v="977"/>
    <n v="195878.45"/>
    <n v="1201.94"/>
  </r>
  <r>
    <x v="2"/>
    <x v="55"/>
    <n v="10252"/>
    <n v="2485378.4300000002"/>
    <n v="21300.01"/>
  </r>
  <r>
    <x v="2"/>
    <x v="56"/>
    <n v="3341"/>
    <n v="787010"/>
    <n v="4161.16"/>
  </r>
  <r>
    <x v="2"/>
    <x v="57"/>
    <n v="2791"/>
    <n v="613595.16"/>
    <n v="5048.49"/>
  </r>
  <r>
    <x v="3"/>
    <x v="0"/>
    <n v="39856"/>
    <n v="7925274.3600000003"/>
    <n v="78021.62"/>
  </r>
  <r>
    <x v="3"/>
    <x v="1"/>
    <n v="11"/>
    <n v="2020"/>
    <n v="22"/>
  </r>
  <r>
    <x v="3"/>
    <x v="2"/>
    <n v="736"/>
    <n v="143865"/>
    <n v="1377.28"/>
  </r>
  <r>
    <x v="3"/>
    <x v="3"/>
    <n v="5575"/>
    <n v="1244031"/>
    <n v="7758.13"/>
  </r>
  <r>
    <x v="3"/>
    <x v="4"/>
    <n v="1038"/>
    <n v="204533"/>
    <n v="1473.64"/>
  </r>
  <r>
    <x v="3"/>
    <x v="5"/>
    <n v="375"/>
    <n v="84095"/>
    <n v="383.42"/>
  </r>
  <r>
    <x v="3"/>
    <x v="6"/>
    <n v="19028"/>
    <n v="3833193.49"/>
    <n v="34407.129999999997"/>
  </r>
  <r>
    <x v="3"/>
    <x v="7"/>
    <n v="1345"/>
    <n v="326098"/>
    <n v="1649.85"/>
  </r>
  <r>
    <x v="3"/>
    <x v="8"/>
    <n v="2113"/>
    <n v="461221"/>
    <n v="2999.7"/>
  </r>
  <r>
    <x v="3"/>
    <x v="9"/>
    <n v="37153"/>
    <n v="7651367.0899999999"/>
    <n v="58624.12"/>
  </r>
  <r>
    <x v="3"/>
    <x v="10"/>
    <n v="756"/>
    <n v="164545"/>
    <n v="815.96"/>
  </r>
  <r>
    <x v="3"/>
    <x v="11"/>
    <n v="3213"/>
    <n v="613585"/>
    <n v="3370.7"/>
  </r>
  <r>
    <x v="3"/>
    <x v="12"/>
    <n v="8708"/>
    <n v="1800753"/>
    <n v="9357.08"/>
  </r>
  <r>
    <x v="3"/>
    <x v="13"/>
    <n v="300"/>
    <n v="82480"/>
    <n v="715.5"/>
  </r>
  <r>
    <x v="3"/>
    <x v="14"/>
    <n v="27532"/>
    <n v="5840856.9000000004"/>
    <n v="60295.43"/>
  </r>
  <r>
    <x v="3"/>
    <x v="15"/>
    <n v="4137"/>
    <n v="874746.09"/>
    <n v="6323.86"/>
  </r>
  <r>
    <x v="3"/>
    <x v="16"/>
    <n v="1904"/>
    <n v="406988"/>
    <n v="2261.19"/>
  </r>
  <r>
    <x v="3"/>
    <x v="17"/>
    <n v="995"/>
    <n v="198710"/>
    <n v="764.5"/>
  </r>
  <r>
    <x v="3"/>
    <x v="18"/>
    <n v="338629"/>
    <n v="63271547.07"/>
    <n v="690226.85"/>
  </r>
  <r>
    <x v="3"/>
    <x v="19"/>
    <n v="4406"/>
    <n v="1045185"/>
    <n v="7754.87"/>
  </r>
  <r>
    <x v="3"/>
    <x v="20"/>
    <n v="2437"/>
    <n v="500005"/>
    <n v="4005.33"/>
  </r>
  <r>
    <x v="3"/>
    <x v="21"/>
    <n v="384"/>
    <n v="83022"/>
    <n v="354.08"/>
  </r>
  <r>
    <x v="3"/>
    <x v="22"/>
    <n v="2343"/>
    <n v="458525"/>
    <n v="3728.46"/>
  </r>
  <r>
    <x v="3"/>
    <x v="23"/>
    <n v="11699"/>
    <n v="2763809.4"/>
    <n v="14375.71"/>
  </r>
  <r>
    <x v="3"/>
    <x v="24"/>
    <n v="249"/>
    <n v="56905"/>
    <n v="214.95"/>
  </r>
  <r>
    <x v="3"/>
    <x v="25"/>
    <n v="48"/>
    <n v="8960"/>
    <n v="117.5"/>
  </r>
  <r>
    <x v="3"/>
    <x v="26"/>
    <n v="10016"/>
    <n v="2333622"/>
    <n v="21502.87"/>
  </r>
  <r>
    <x v="3"/>
    <x v="27"/>
    <n v="1757"/>
    <n v="375030"/>
    <n v="2469.15"/>
  </r>
  <r>
    <x v="3"/>
    <x v="28"/>
    <n v="1252"/>
    <n v="289070"/>
    <n v="2332.67"/>
  </r>
  <r>
    <x v="3"/>
    <x v="29"/>
    <n v="29428"/>
    <n v="7112571.0899999999"/>
    <n v="49488.22"/>
  </r>
  <r>
    <x v="3"/>
    <x v="30"/>
    <n v="3520"/>
    <n v="734978"/>
    <n v="5414.24"/>
  </r>
  <r>
    <x v="3"/>
    <x v="31"/>
    <n v="274"/>
    <n v="64820"/>
    <n v="475.9"/>
  </r>
  <r>
    <x v="3"/>
    <x v="32"/>
    <n v="46559"/>
    <n v="11001090.1"/>
    <n v="83830.679999999993"/>
  </r>
  <r>
    <x v="3"/>
    <x v="33"/>
    <n v="52233"/>
    <n v="11346381.4"/>
    <n v="106525.14"/>
  </r>
  <r>
    <x v="3"/>
    <x v="34"/>
    <n v="1397"/>
    <n v="326318.02"/>
    <n v="3187.26"/>
  </r>
  <r>
    <x v="3"/>
    <x v="35"/>
    <n v="68795"/>
    <n v="15637902.199999999"/>
    <n v="106623.82"/>
  </r>
  <r>
    <x v="3"/>
    <x v="36"/>
    <n v="46367"/>
    <n v="10945899.09"/>
    <n v="94504.87"/>
  </r>
  <r>
    <x v="3"/>
    <x v="37"/>
    <n v="21211"/>
    <n v="3657824.59"/>
    <n v="35989.040000000001"/>
  </r>
  <r>
    <x v="3"/>
    <x v="38"/>
    <n v="26277"/>
    <n v="5720675.2800000003"/>
    <n v="34995.86"/>
  </r>
  <r>
    <x v="3"/>
    <x v="39"/>
    <n v="4762"/>
    <n v="922491"/>
    <n v="5359.11"/>
  </r>
  <r>
    <x v="3"/>
    <x v="40"/>
    <n v="5586"/>
    <n v="1260903"/>
    <n v="11580.18"/>
  </r>
  <r>
    <x v="3"/>
    <x v="41"/>
    <n v="7080"/>
    <n v="1601053"/>
    <n v="11775.84"/>
  </r>
  <r>
    <x v="3"/>
    <x v="42"/>
    <n v="31987"/>
    <n v="6611335.25"/>
    <n v="58473.99"/>
  </r>
  <r>
    <x v="3"/>
    <x v="43"/>
    <n v="5417"/>
    <n v="1027635"/>
    <n v="6816.97"/>
  </r>
  <r>
    <x v="3"/>
    <x v="44"/>
    <n v="5919"/>
    <n v="1194514"/>
    <n v="6096.08"/>
  </r>
  <r>
    <x v="3"/>
    <x v="45"/>
    <n v="61"/>
    <n v="11752"/>
    <n v="154"/>
  </r>
  <r>
    <x v="3"/>
    <x v="46"/>
    <n v="1393"/>
    <n v="291073"/>
    <n v="2020.14"/>
  </r>
  <r>
    <x v="3"/>
    <x v="47"/>
    <n v="13149"/>
    <n v="2702523.8"/>
    <n v="22476.51"/>
  </r>
  <r>
    <x v="3"/>
    <x v="48"/>
    <n v="7955"/>
    <n v="1600438.6"/>
    <n v="7309.74"/>
  </r>
  <r>
    <x v="3"/>
    <x v="49"/>
    <n v="17945"/>
    <n v="3985372.95"/>
    <n v="23035.7"/>
  </r>
  <r>
    <x v="3"/>
    <x v="50"/>
    <n v="2675"/>
    <n v="602420"/>
    <n v="3982.78"/>
  </r>
  <r>
    <x v="3"/>
    <x v="51"/>
    <n v="2501"/>
    <n v="526147"/>
    <n v="2699.23"/>
  </r>
  <r>
    <x v="3"/>
    <x v="52"/>
    <n v="265"/>
    <n v="51680"/>
    <n v="164.49"/>
  </r>
  <r>
    <x v="3"/>
    <x v="53"/>
    <n v="15417"/>
    <n v="3608205.56"/>
    <n v="27398.61"/>
  </r>
  <r>
    <x v="3"/>
    <x v="54"/>
    <n v="909"/>
    <n v="185741.24"/>
    <n v="1215.1500000000001"/>
  </r>
  <r>
    <x v="3"/>
    <x v="55"/>
    <n v="10080"/>
    <n v="2422230.7200000002"/>
    <n v="20816.48"/>
  </r>
  <r>
    <x v="3"/>
    <x v="56"/>
    <n v="3423"/>
    <n v="786507"/>
    <n v="4478.8599999999997"/>
  </r>
  <r>
    <x v="3"/>
    <x v="57"/>
    <n v="2788"/>
    <n v="613627"/>
    <n v="5181.63"/>
  </r>
  <r>
    <x v="4"/>
    <x v="0"/>
    <n v="40041"/>
    <n v="7981924.1799999997"/>
    <n v="78645.45"/>
  </r>
  <r>
    <x v="4"/>
    <x v="1"/>
    <n v="7"/>
    <n v="1700"/>
    <n v="12"/>
  </r>
  <r>
    <x v="4"/>
    <x v="2"/>
    <n v="742"/>
    <n v="147121"/>
    <n v="1372.91"/>
  </r>
  <r>
    <x v="4"/>
    <x v="3"/>
    <n v="5537"/>
    <n v="1258027"/>
    <n v="7257.64"/>
  </r>
  <r>
    <x v="4"/>
    <x v="4"/>
    <n v="982"/>
    <n v="199285"/>
    <n v="1393.78"/>
  </r>
  <r>
    <x v="4"/>
    <x v="5"/>
    <n v="382"/>
    <n v="82290"/>
    <n v="341.08"/>
  </r>
  <r>
    <x v="4"/>
    <x v="6"/>
    <n v="18996"/>
    <n v="3839359.8"/>
    <n v="34445.040000000001"/>
  </r>
  <r>
    <x v="4"/>
    <x v="7"/>
    <n v="1346"/>
    <n v="334442"/>
    <n v="1825.85"/>
  </r>
  <r>
    <x v="4"/>
    <x v="8"/>
    <n v="2116"/>
    <n v="469807"/>
    <n v="3092.73"/>
  </r>
  <r>
    <x v="4"/>
    <x v="9"/>
    <n v="37677"/>
    <n v="7769161.4800000004"/>
    <n v="57789.01"/>
  </r>
  <r>
    <x v="4"/>
    <x v="10"/>
    <n v="781"/>
    <n v="163570"/>
    <n v="650.02"/>
  </r>
  <r>
    <x v="4"/>
    <x v="11"/>
    <n v="3354"/>
    <n v="632540"/>
    <n v="3539.9"/>
  </r>
  <r>
    <x v="4"/>
    <x v="12"/>
    <n v="8928"/>
    <n v="1871487"/>
    <n v="9416.08"/>
  </r>
  <r>
    <x v="4"/>
    <x v="13"/>
    <n v="291"/>
    <n v="77376"/>
    <n v="687.73"/>
  </r>
  <r>
    <x v="4"/>
    <x v="14"/>
    <n v="27526"/>
    <n v="5882600.3700000001"/>
    <n v="59756.68"/>
  </r>
  <r>
    <x v="4"/>
    <x v="15"/>
    <n v="4231"/>
    <n v="879052"/>
    <n v="6261.17"/>
  </r>
  <r>
    <x v="4"/>
    <x v="16"/>
    <n v="1983"/>
    <n v="407609"/>
    <n v="2213.9"/>
  </r>
  <r>
    <x v="4"/>
    <x v="17"/>
    <n v="1018"/>
    <n v="196675"/>
    <n v="742.5"/>
  </r>
  <r>
    <x v="4"/>
    <x v="18"/>
    <n v="338768"/>
    <n v="63397076.439999998"/>
    <n v="690982.37"/>
  </r>
  <r>
    <x v="4"/>
    <x v="19"/>
    <n v="4516"/>
    <n v="1057385"/>
    <n v="7754.37"/>
  </r>
  <r>
    <x v="4"/>
    <x v="20"/>
    <n v="2320"/>
    <n v="490625"/>
    <n v="3565.56"/>
  </r>
  <r>
    <x v="4"/>
    <x v="21"/>
    <n v="433"/>
    <n v="86605"/>
    <n v="485.65"/>
  </r>
  <r>
    <x v="4"/>
    <x v="22"/>
    <n v="2310"/>
    <n v="471258"/>
    <n v="3724.53"/>
  </r>
  <r>
    <x v="4"/>
    <x v="23"/>
    <n v="11870"/>
    <n v="2803051.62"/>
    <n v="14453.1"/>
  </r>
  <r>
    <x v="4"/>
    <x v="24"/>
    <n v="293"/>
    <n v="64455"/>
    <n v="235.63"/>
  </r>
  <r>
    <x v="4"/>
    <x v="25"/>
    <n v="39"/>
    <n v="8040"/>
    <n v="104.75"/>
  </r>
  <r>
    <x v="4"/>
    <x v="26"/>
    <n v="9431"/>
    <n v="2236780"/>
    <n v="19869.689999999999"/>
  </r>
  <r>
    <x v="4"/>
    <x v="27"/>
    <n v="1673"/>
    <n v="350005"/>
    <n v="2217.91"/>
  </r>
  <r>
    <x v="4"/>
    <x v="28"/>
    <n v="1311"/>
    <n v="287705"/>
    <n v="2477.61"/>
  </r>
  <r>
    <x v="4"/>
    <x v="29"/>
    <n v="29611"/>
    <n v="7060236.8399999999"/>
    <n v="49550.76"/>
  </r>
  <r>
    <x v="4"/>
    <x v="30"/>
    <n v="3653"/>
    <n v="749589"/>
    <n v="5534.75"/>
  </r>
  <r>
    <x v="4"/>
    <x v="31"/>
    <n v="269"/>
    <n v="65650"/>
    <n v="484.85"/>
  </r>
  <r>
    <x v="4"/>
    <x v="32"/>
    <n v="48644"/>
    <n v="11583013.24"/>
    <n v="87493.56"/>
  </r>
  <r>
    <x v="4"/>
    <x v="33"/>
    <n v="51728"/>
    <n v="11336303.66"/>
    <n v="104520.21"/>
  </r>
  <r>
    <x v="4"/>
    <x v="34"/>
    <n v="1398"/>
    <n v="324310"/>
    <n v="3068.83"/>
  </r>
  <r>
    <x v="4"/>
    <x v="35"/>
    <n v="69460"/>
    <n v="15888653.92"/>
    <n v="106569.08"/>
  </r>
  <r>
    <x v="4"/>
    <x v="36"/>
    <n v="47333"/>
    <n v="11108025.35"/>
    <n v="95644.49"/>
  </r>
  <r>
    <x v="4"/>
    <x v="37"/>
    <n v="21450"/>
    <n v="3740000.35"/>
    <n v="35297.49"/>
  </r>
  <r>
    <x v="4"/>
    <x v="38"/>
    <n v="27074"/>
    <n v="5896795.5700000003"/>
    <n v="35959.949999999997"/>
  </r>
  <r>
    <x v="4"/>
    <x v="39"/>
    <n v="4726"/>
    <n v="925253"/>
    <n v="5342.47"/>
  </r>
  <r>
    <x v="4"/>
    <x v="40"/>
    <n v="5639"/>
    <n v="1270545"/>
    <n v="11684.15"/>
  </r>
  <r>
    <x v="4"/>
    <x v="41"/>
    <n v="6956"/>
    <n v="1576495"/>
    <n v="11023.83"/>
  </r>
  <r>
    <x v="4"/>
    <x v="42"/>
    <n v="31920"/>
    <n v="6624905.3300000001"/>
    <n v="58109.19"/>
  </r>
  <r>
    <x v="4"/>
    <x v="43"/>
    <n v="5223"/>
    <n v="1012105"/>
    <n v="6330.17"/>
  </r>
  <r>
    <x v="4"/>
    <x v="44"/>
    <n v="6079"/>
    <n v="1213005"/>
    <n v="6063.73"/>
  </r>
  <r>
    <x v="4"/>
    <x v="45"/>
    <n v="54"/>
    <n v="10055"/>
    <n v="127.95"/>
  </r>
  <r>
    <x v="4"/>
    <x v="46"/>
    <n v="1460"/>
    <n v="299864"/>
    <n v="1990.7"/>
  </r>
  <r>
    <x v="4"/>
    <x v="47"/>
    <n v="13155"/>
    <n v="2730455.38"/>
    <n v="22259.31"/>
  </r>
  <r>
    <x v="4"/>
    <x v="48"/>
    <n v="7898"/>
    <n v="1610924.33"/>
    <n v="7237.84"/>
  </r>
  <r>
    <x v="4"/>
    <x v="49"/>
    <n v="18659"/>
    <n v="4074165.71"/>
    <n v="24169.88"/>
  </r>
  <r>
    <x v="4"/>
    <x v="50"/>
    <n v="2677"/>
    <n v="610530"/>
    <n v="3853.37"/>
  </r>
  <r>
    <x v="4"/>
    <x v="51"/>
    <n v="2653"/>
    <n v="538989"/>
    <n v="2617.23"/>
  </r>
  <r>
    <x v="4"/>
    <x v="52"/>
    <n v="253"/>
    <n v="50180"/>
    <n v="163.5"/>
  </r>
  <r>
    <x v="4"/>
    <x v="53"/>
    <n v="15392"/>
    <n v="3634986.37"/>
    <n v="26971.27"/>
  </r>
  <r>
    <x v="4"/>
    <x v="54"/>
    <n v="940"/>
    <n v="191645"/>
    <n v="1285.26"/>
  </r>
  <r>
    <x v="4"/>
    <x v="55"/>
    <n v="10009"/>
    <n v="2411081.2000000002"/>
    <n v="20446.38"/>
  </r>
  <r>
    <x v="4"/>
    <x v="56"/>
    <n v="3442"/>
    <n v="800021"/>
    <n v="4274.5"/>
  </r>
  <r>
    <x v="4"/>
    <x v="57"/>
    <n v="2776"/>
    <n v="615985.99"/>
    <n v="4972.26"/>
  </r>
  <r>
    <x v="5"/>
    <x v="0"/>
    <n v="40087"/>
    <n v="8002778.2699999996"/>
    <n v="78162.210000000006"/>
  </r>
  <r>
    <x v="5"/>
    <x v="1"/>
    <n v="8"/>
    <n v="1600"/>
    <n v="15"/>
  </r>
  <r>
    <x v="5"/>
    <x v="2"/>
    <n v="714"/>
    <n v="138756"/>
    <n v="1289.6400000000001"/>
  </r>
  <r>
    <x v="5"/>
    <x v="3"/>
    <n v="5574"/>
    <n v="1269446"/>
    <n v="6909.49"/>
  </r>
  <r>
    <x v="5"/>
    <x v="4"/>
    <n v="1045"/>
    <n v="204613"/>
    <n v="1533.93"/>
  </r>
  <r>
    <x v="5"/>
    <x v="5"/>
    <n v="381"/>
    <n v="80545"/>
    <n v="275.42"/>
  </r>
  <r>
    <x v="5"/>
    <x v="6"/>
    <n v="19135"/>
    <n v="3858529.84"/>
    <n v="34412.58"/>
  </r>
  <r>
    <x v="5"/>
    <x v="7"/>
    <n v="1348"/>
    <n v="325340"/>
    <n v="1587.53"/>
  </r>
  <r>
    <x v="5"/>
    <x v="8"/>
    <n v="2056"/>
    <n v="459528"/>
    <n v="2933.98"/>
  </r>
  <r>
    <x v="5"/>
    <x v="9"/>
    <n v="37492"/>
    <n v="7787558.1200000001"/>
    <n v="57698.239999999998"/>
  </r>
  <r>
    <x v="5"/>
    <x v="10"/>
    <n v="795"/>
    <n v="166894"/>
    <n v="739.71"/>
  </r>
  <r>
    <x v="5"/>
    <x v="11"/>
    <n v="3182"/>
    <n v="611930"/>
    <n v="3312.89"/>
  </r>
  <r>
    <x v="5"/>
    <x v="12"/>
    <n v="8997"/>
    <n v="1860495.84"/>
    <n v="9587.9599999999991"/>
  </r>
  <r>
    <x v="5"/>
    <x v="13"/>
    <n v="267"/>
    <n v="76960"/>
    <n v="611.25"/>
  </r>
  <r>
    <x v="5"/>
    <x v="14"/>
    <n v="27818"/>
    <n v="5906620"/>
    <n v="60373.15"/>
  </r>
  <r>
    <x v="5"/>
    <x v="15"/>
    <n v="4204"/>
    <n v="868563.59"/>
    <n v="6304.73"/>
  </r>
  <r>
    <x v="5"/>
    <x v="16"/>
    <n v="1995"/>
    <n v="406423"/>
    <n v="2239.3000000000002"/>
  </r>
  <r>
    <x v="5"/>
    <x v="17"/>
    <n v="991"/>
    <n v="202760"/>
    <n v="732.09"/>
  </r>
  <r>
    <x v="5"/>
    <x v="18"/>
    <n v="341094"/>
    <n v="63943015.270000003"/>
    <n v="692000.42"/>
  </r>
  <r>
    <x v="5"/>
    <x v="19"/>
    <n v="4562"/>
    <n v="1045312"/>
    <n v="7923.44"/>
  </r>
  <r>
    <x v="5"/>
    <x v="20"/>
    <n v="2334"/>
    <n v="480693"/>
    <n v="3490.15"/>
  </r>
  <r>
    <x v="5"/>
    <x v="21"/>
    <n v="377"/>
    <n v="82500"/>
    <n v="338.82"/>
  </r>
  <r>
    <x v="5"/>
    <x v="22"/>
    <n v="2270"/>
    <n v="457146"/>
    <n v="3687.71"/>
  </r>
  <r>
    <x v="5"/>
    <x v="23"/>
    <n v="11821"/>
    <n v="2758401.58"/>
    <n v="14189.03"/>
  </r>
  <r>
    <x v="5"/>
    <x v="24"/>
    <n v="254"/>
    <n v="62340"/>
    <n v="212.99"/>
  </r>
  <r>
    <x v="5"/>
    <x v="25"/>
    <n v="41"/>
    <n v="9700"/>
    <n v="100.65"/>
  </r>
  <r>
    <x v="5"/>
    <x v="26"/>
    <n v="8787"/>
    <n v="2016247"/>
    <n v="18280.34"/>
  </r>
  <r>
    <x v="5"/>
    <x v="27"/>
    <n v="1704"/>
    <n v="356400"/>
    <n v="2316.21"/>
  </r>
  <r>
    <x v="5"/>
    <x v="28"/>
    <n v="1297"/>
    <n v="284440"/>
    <n v="2392.71"/>
  </r>
  <r>
    <x v="5"/>
    <x v="29"/>
    <n v="29617"/>
    <n v="7171095.1799999997"/>
    <n v="49405.15"/>
  </r>
  <r>
    <x v="5"/>
    <x v="30"/>
    <n v="3653"/>
    <n v="749081"/>
    <n v="5690.33"/>
  </r>
  <r>
    <x v="5"/>
    <x v="31"/>
    <n v="260"/>
    <n v="66475"/>
    <n v="433.3"/>
  </r>
  <r>
    <x v="5"/>
    <x v="32"/>
    <n v="48445"/>
    <n v="11364190.82"/>
    <n v="86932.37"/>
  </r>
  <r>
    <x v="5"/>
    <x v="33"/>
    <n v="51321"/>
    <n v="11331404.9"/>
    <n v="103600.56"/>
  </r>
  <r>
    <x v="5"/>
    <x v="34"/>
    <n v="1432"/>
    <n v="335840.23"/>
    <n v="3161.97"/>
  </r>
  <r>
    <x v="5"/>
    <x v="35"/>
    <n v="70506"/>
    <n v="15929029.189999999"/>
    <n v="106951.86"/>
  </r>
  <r>
    <x v="5"/>
    <x v="36"/>
    <n v="46980"/>
    <n v="11045247"/>
    <n v="94315.9"/>
  </r>
  <r>
    <x v="5"/>
    <x v="37"/>
    <n v="20915"/>
    <n v="3722948.74"/>
    <n v="33832.959999999999"/>
  </r>
  <r>
    <x v="5"/>
    <x v="38"/>
    <n v="26958"/>
    <n v="5878225.6500000004"/>
    <n v="36217.35"/>
  </r>
  <r>
    <x v="5"/>
    <x v="39"/>
    <n v="4609"/>
    <n v="909309"/>
    <n v="5086.74"/>
  </r>
  <r>
    <x v="5"/>
    <x v="40"/>
    <n v="5563"/>
    <n v="1273097"/>
    <n v="11298.73"/>
  </r>
  <r>
    <x v="5"/>
    <x v="41"/>
    <n v="7036"/>
    <n v="1563292"/>
    <n v="11142.4"/>
  </r>
  <r>
    <x v="5"/>
    <x v="42"/>
    <n v="31609"/>
    <n v="6583156.6799999997"/>
    <n v="57239.89"/>
  </r>
  <r>
    <x v="5"/>
    <x v="43"/>
    <n v="4994"/>
    <n v="972790"/>
    <n v="5999.02"/>
  </r>
  <r>
    <x v="5"/>
    <x v="44"/>
    <n v="5972"/>
    <n v="1194938"/>
    <n v="5915.53"/>
  </r>
  <r>
    <x v="5"/>
    <x v="45"/>
    <n v="51"/>
    <n v="9280"/>
    <n v="145.9"/>
  </r>
  <r>
    <x v="5"/>
    <x v="46"/>
    <n v="1466"/>
    <n v="303527"/>
    <n v="2000.22"/>
  </r>
  <r>
    <x v="5"/>
    <x v="47"/>
    <n v="13228"/>
    <n v="2740576.76"/>
    <n v="22031.72"/>
  </r>
  <r>
    <x v="5"/>
    <x v="48"/>
    <n v="7636"/>
    <n v="1585018"/>
    <n v="7089.94"/>
  </r>
  <r>
    <x v="5"/>
    <x v="49"/>
    <n v="18555"/>
    <n v="4044621.21"/>
    <n v="23951.1"/>
  </r>
  <r>
    <x v="5"/>
    <x v="50"/>
    <n v="2677"/>
    <n v="596280"/>
    <n v="3846.33"/>
  </r>
  <r>
    <x v="5"/>
    <x v="51"/>
    <n v="2563"/>
    <n v="536837"/>
    <n v="2460.7800000000002"/>
  </r>
  <r>
    <x v="5"/>
    <x v="52"/>
    <n v="226"/>
    <n v="47380"/>
    <n v="145.68"/>
  </r>
  <r>
    <x v="5"/>
    <x v="53"/>
    <n v="15320"/>
    <n v="3666014.42"/>
    <n v="26362.42"/>
  </r>
  <r>
    <x v="5"/>
    <x v="54"/>
    <n v="912"/>
    <n v="177574.42"/>
    <n v="1193.47"/>
  </r>
  <r>
    <x v="5"/>
    <x v="55"/>
    <n v="9903"/>
    <n v="2398513"/>
    <n v="20168.98"/>
  </r>
  <r>
    <x v="5"/>
    <x v="56"/>
    <n v="3315"/>
    <n v="775971"/>
    <n v="4308.7"/>
  </r>
  <r>
    <x v="5"/>
    <x v="57"/>
    <n v="2679"/>
    <n v="599190.1"/>
    <n v="4759.72"/>
  </r>
  <r>
    <x v="6"/>
    <x v="0"/>
    <n v="42390"/>
    <n v="7340614.0899999999"/>
    <n v="83265.929999999993"/>
  </r>
  <r>
    <x v="6"/>
    <x v="1"/>
    <n v="3"/>
    <n v="145"/>
    <n v="6.5"/>
  </r>
  <r>
    <x v="6"/>
    <x v="2"/>
    <n v="671"/>
    <n v="122722"/>
    <n v="1251.78"/>
  </r>
  <r>
    <x v="6"/>
    <x v="3"/>
    <n v="5250"/>
    <n v="1111343"/>
    <n v="6616.68"/>
  </r>
  <r>
    <x v="6"/>
    <x v="4"/>
    <n v="884"/>
    <n v="166711"/>
    <n v="1274.5"/>
  </r>
  <r>
    <x v="6"/>
    <x v="5"/>
    <n v="323"/>
    <n v="70400"/>
    <n v="245.95"/>
  </r>
  <r>
    <x v="6"/>
    <x v="6"/>
    <n v="17830"/>
    <n v="3399948.19"/>
    <n v="32697.93"/>
  </r>
  <r>
    <x v="6"/>
    <x v="7"/>
    <n v="1216"/>
    <n v="277482"/>
    <n v="1540.5"/>
  </r>
  <r>
    <x v="6"/>
    <x v="8"/>
    <n v="2017"/>
    <n v="402330"/>
    <n v="2847.85"/>
  </r>
  <r>
    <x v="6"/>
    <x v="9"/>
    <n v="35429"/>
    <n v="6906623.96"/>
    <n v="54990.51"/>
  </r>
  <r>
    <x v="6"/>
    <x v="10"/>
    <n v="762"/>
    <n v="152375"/>
    <n v="644.01"/>
  </r>
  <r>
    <x v="6"/>
    <x v="11"/>
    <n v="2979"/>
    <n v="532385"/>
    <n v="3351.4"/>
  </r>
  <r>
    <x v="6"/>
    <x v="12"/>
    <n v="8209"/>
    <n v="1651983.24"/>
    <n v="9595.1200000000008"/>
  </r>
  <r>
    <x v="6"/>
    <x v="13"/>
    <n v="288"/>
    <n v="74300"/>
    <n v="652.79999999999995"/>
  </r>
  <r>
    <x v="6"/>
    <x v="14"/>
    <n v="26010"/>
    <n v="5287408.37"/>
    <n v="56295.53"/>
  </r>
  <r>
    <x v="6"/>
    <x v="15"/>
    <n v="3839"/>
    <n v="767227.09"/>
    <n v="5933.89"/>
  </r>
  <r>
    <x v="6"/>
    <x v="16"/>
    <n v="1829"/>
    <n v="355894"/>
    <n v="2048.96"/>
  </r>
  <r>
    <x v="6"/>
    <x v="17"/>
    <n v="928"/>
    <n v="170281.2"/>
    <n v="788.79"/>
  </r>
  <r>
    <x v="6"/>
    <x v="18"/>
    <n v="332144"/>
    <n v="59504116.979999997"/>
    <n v="680233.89"/>
  </r>
  <r>
    <x v="6"/>
    <x v="19"/>
    <n v="4246"/>
    <n v="930214"/>
    <n v="7515.11"/>
  </r>
  <r>
    <x v="6"/>
    <x v="20"/>
    <n v="2099"/>
    <n v="426280"/>
    <n v="3319.68"/>
  </r>
  <r>
    <x v="6"/>
    <x v="21"/>
    <n v="381"/>
    <n v="73475"/>
    <n v="383.68"/>
  </r>
  <r>
    <x v="6"/>
    <x v="22"/>
    <n v="2077"/>
    <n v="395532"/>
    <n v="3689.2"/>
  </r>
  <r>
    <x v="6"/>
    <x v="23"/>
    <n v="11042"/>
    <n v="2440283.9500000002"/>
    <n v="13618.34"/>
  </r>
  <r>
    <x v="6"/>
    <x v="24"/>
    <n v="237"/>
    <n v="51730"/>
    <n v="206.95"/>
  </r>
  <r>
    <x v="6"/>
    <x v="25"/>
    <n v="45"/>
    <n v="9100"/>
    <n v="121"/>
  </r>
  <r>
    <x v="6"/>
    <x v="26"/>
    <n v="7572"/>
    <n v="1690309"/>
    <n v="15707.93"/>
  </r>
  <r>
    <x v="6"/>
    <x v="27"/>
    <n v="1556"/>
    <n v="303845"/>
    <n v="2139.6799999999998"/>
  </r>
  <r>
    <x v="6"/>
    <x v="28"/>
    <n v="1226"/>
    <n v="254195"/>
    <n v="2276.86"/>
  </r>
  <r>
    <x v="6"/>
    <x v="29"/>
    <n v="27637"/>
    <n v="6302039.79"/>
    <n v="46312.65"/>
  </r>
  <r>
    <x v="6"/>
    <x v="30"/>
    <n v="3534"/>
    <n v="689663"/>
    <n v="5420.92"/>
  </r>
  <r>
    <x v="6"/>
    <x v="31"/>
    <n v="265"/>
    <n v="55730"/>
    <n v="495.1"/>
  </r>
  <r>
    <x v="6"/>
    <x v="32"/>
    <n v="45005"/>
    <n v="10072832.77"/>
    <n v="81449.41"/>
  </r>
  <r>
    <x v="6"/>
    <x v="33"/>
    <n v="47684"/>
    <n v="9821239.4700000007"/>
    <n v="97015.87"/>
  </r>
  <r>
    <x v="6"/>
    <x v="34"/>
    <n v="1346"/>
    <n v="301520"/>
    <n v="2980.45"/>
  </r>
  <r>
    <x v="6"/>
    <x v="35"/>
    <n v="65663"/>
    <n v="14091892.140000001"/>
    <n v="102058.31"/>
  </r>
  <r>
    <x v="6"/>
    <x v="36"/>
    <n v="43686"/>
    <n v="9814327.75"/>
    <n v="89262.97"/>
  </r>
  <r>
    <x v="6"/>
    <x v="37"/>
    <n v="20489"/>
    <n v="3522879.09"/>
    <n v="33939.68"/>
  </r>
  <r>
    <x v="6"/>
    <x v="38"/>
    <n v="25201"/>
    <n v="5196839.2699999996"/>
    <n v="33811.89"/>
  </r>
  <r>
    <x v="6"/>
    <x v="39"/>
    <n v="4206"/>
    <n v="774269"/>
    <n v="4702.79"/>
  </r>
  <r>
    <x v="6"/>
    <x v="40"/>
    <n v="5475"/>
    <n v="1185553"/>
    <n v="11095.02"/>
  </r>
  <r>
    <x v="6"/>
    <x v="41"/>
    <n v="6322"/>
    <n v="1340627"/>
    <n v="10193.07"/>
  </r>
  <r>
    <x v="6"/>
    <x v="42"/>
    <n v="29407"/>
    <n v="5819802.5899999999"/>
    <n v="53820.57"/>
  </r>
  <r>
    <x v="6"/>
    <x v="43"/>
    <n v="4628"/>
    <n v="837880"/>
    <n v="5539.74"/>
  </r>
  <r>
    <x v="6"/>
    <x v="44"/>
    <n v="5538"/>
    <n v="1044959"/>
    <n v="5598.88"/>
  </r>
  <r>
    <x v="6"/>
    <x v="45"/>
    <n v="70"/>
    <n v="8540"/>
    <n v="194.3"/>
  </r>
  <r>
    <x v="6"/>
    <x v="46"/>
    <n v="1328"/>
    <n v="249496"/>
    <n v="1882.56"/>
  </r>
  <r>
    <x v="6"/>
    <x v="47"/>
    <n v="12731"/>
    <n v="2415337.85"/>
    <n v="21294.89"/>
  </r>
  <r>
    <x v="6"/>
    <x v="48"/>
    <n v="7011"/>
    <n v="1377326.4"/>
    <n v="6706.26"/>
  </r>
  <r>
    <x v="6"/>
    <x v="49"/>
    <n v="16904"/>
    <n v="3518272.61"/>
    <n v="22230.18"/>
  </r>
  <r>
    <x v="6"/>
    <x v="50"/>
    <n v="2424"/>
    <n v="525607"/>
    <n v="3533.36"/>
  </r>
  <r>
    <x v="6"/>
    <x v="51"/>
    <n v="2333"/>
    <n v="462108"/>
    <n v="2414.7199999999998"/>
  </r>
  <r>
    <x v="6"/>
    <x v="52"/>
    <n v="198"/>
    <n v="40750"/>
    <n v="117.25"/>
  </r>
  <r>
    <x v="6"/>
    <x v="53"/>
    <n v="14482"/>
    <n v="3218318.35"/>
    <n v="25516.3"/>
  </r>
  <r>
    <x v="6"/>
    <x v="54"/>
    <n v="815"/>
    <n v="149766"/>
    <n v="1040.3499999999999"/>
  </r>
  <r>
    <x v="6"/>
    <x v="55"/>
    <n v="9184"/>
    <n v="2105161.9900000002"/>
    <n v="18590.46"/>
  </r>
  <r>
    <x v="6"/>
    <x v="56"/>
    <n v="3127"/>
    <n v="684473.27"/>
    <n v="4128.6499999999996"/>
  </r>
  <r>
    <x v="6"/>
    <x v="57"/>
    <n v="2568"/>
    <n v="528922.46"/>
    <n v="4605.83"/>
  </r>
  <r>
    <x v="7"/>
    <x v="0"/>
    <n v="41318"/>
    <n v="7642722.1100000003"/>
    <n v="81201.42"/>
  </r>
  <r>
    <x v="7"/>
    <x v="1"/>
    <n v="5"/>
    <n v="260"/>
    <n v="12"/>
  </r>
  <r>
    <x v="7"/>
    <x v="2"/>
    <n v="670"/>
    <n v="120813"/>
    <n v="1222.05"/>
  </r>
  <r>
    <x v="7"/>
    <x v="3"/>
    <n v="5394"/>
    <n v="1176343"/>
    <n v="6705.03"/>
  </r>
  <r>
    <x v="7"/>
    <x v="4"/>
    <n v="940"/>
    <n v="177907"/>
    <n v="1275.5"/>
  </r>
  <r>
    <x v="7"/>
    <x v="5"/>
    <n v="322"/>
    <n v="69065"/>
    <n v="240.07"/>
  </r>
  <r>
    <x v="7"/>
    <x v="6"/>
    <n v="17868"/>
    <n v="3440707.39"/>
    <n v="32335.22"/>
  </r>
  <r>
    <x v="7"/>
    <x v="7"/>
    <n v="1230"/>
    <n v="282084"/>
    <n v="1370.46"/>
  </r>
  <r>
    <x v="7"/>
    <x v="8"/>
    <n v="1872"/>
    <n v="396103"/>
    <n v="2729.89"/>
  </r>
  <r>
    <x v="7"/>
    <x v="9"/>
    <n v="34616"/>
    <n v="6951595.21"/>
    <n v="52739.39"/>
  </r>
  <r>
    <x v="7"/>
    <x v="10"/>
    <n v="767"/>
    <n v="147250"/>
    <n v="721.53"/>
  </r>
  <r>
    <x v="7"/>
    <x v="11"/>
    <n v="2888"/>
    <n v="537060"/>
    <n v="3172.99"/>
  </r>
  <r>
    <x v="7"/>
    <x v="12"/>
    <n v="8134"/>
    <n v="1685890"/>
    <n v="8800.58"/>
  </r>
  <r>
    <x v="7"/>
    <x v="13"/>
    <n v="247"/>
    <n v="69680"/>
    <n v="566.35"/>
  </r>
  <r>
    <x v="7"/>
    <x v="14"/>
    <n v="25615"/>
    <n v="5319528.12"/>
    <n v="55238.35"/>
  </r>
  <r>
    <x v="7"/>
    <x v="15"/>
    <n v="3888"/>
    <n v="783651.41"/>
    <n v="5803.13"/>
  </r>
  <r>
    <x v="7"/>
    <x v="16"/>
    <n v="1772"/>
    <n v="355380"/>
    <n v="1975.58"/>
  </r>
  <r>
    <x v="7"/>
    <x v="17"/>
    <n v="885"/>
    <n v="170795"/>
    <n v="677.89"/>
  </r>
  <r>
    <x v="7"/>
    <x v="18"/>
    <n v="327824"/>
    <n v="59345701.390000001"/>
    <n v="667905.61"/>
  </r>
  <r>
    <x v="7"/>
    <x v="19"/>
    <n v="4031"/>
    <n v="904464.8"/>
    <n v="7110.92"/>
  </r>
  <r>
    <x v="7"/>
    <x v="20"/>
    <n v="2060"/>
    <n v="434940"/>
    <n v="3369.92"/>
  </r>
  <r>
    <x v="7"/>
    <x v="21"/>
    <n v="378"/>
    <n v="69758"/>
    <n v="396.45"/>
  </r>
  <r>
    <x v="7"/>
    <x v="22"/>
    <n v="2063"/>
    <n v="400654"/>
    <n v="3682.02"/>
  </r>
  <r>
    <x v="7"/>
    <x v="23"/>
    <n v="10777"/>
    <n v="2462006.2999999998"/>
    <n v="14064.69"/>
  </r>
  <r>
    <x v="7"/>
    <x v="24"/>
    <n v="217"/>
    <n v="49005"/>
    <n v="166.94"/>
  </r>
  <r>
    <x v="7"/>
    <x v="25"/>
    <n v="48"/>
    <n v="10130"/>
    <n v="117.4"/>
  </r>
  <r>
    <x v="7"/>
    <x v="26"/>
    <n v="7334"/>
    <n v="1645183"/>
    <n v="15056.57"/>
  </r>
  <r>
    <x v="7"/>
    <x v="27"/>
    <n v="1465"/>
    <n v="310505"/>
    <n v="1948.74"/>
  </r>
  <r>
    <x v="7"/>
    <x v="28"/>
    <n v="1156"/>
    <n v="242740"/>
    <n v="2105.17"/>
  </r>
  <r>
    <x v="7"/>
    <x v="29"/>
    <n v="27984"/>
    <n v="6419690.7599999998"/>
    <n v="47078.98"/>
  </r>
  <r>
    <x v="7"/>
    <x v="30"/>
    <n v="3460"/>
    <n v="706494"/>
    <n v="5482.45"/>
  </r>
  <r>
    <x v="7"/>
    <x v="31"/>
    <n v="240"/>
    <n v="54470"/>
    <n v="362.5"/>
  </r>
  <r>
    <x v="7"/>
    <x v="32"/>
    <n v="44782"/>
    <n v="10242744.58"/>
    <n v="81436.53"/>
  </r>
  <r>
    <x v="7"/>
    <x v="33"/>
    <n v="47429"/>
    <n v="9921711.2300000004"/>
    <n v="96752.07"/>
  </r>
  <r>
    <x v="7"/>
    <x v="34"/>
    <n v="1284"/>
    <n v="290335"/>
    <n v="2849.19"/>
  </r>
  <r>
    <x v="7"/>
    <x v="35"/>
    <n v="64962"/>
    <n v="14303795.810000001"/>
    <n v="100446.86"/>
  </r>
  <r>
    <x v="7"/>
    <x v="36"/>
    <n v="43304"/>
    <n v="9838142.4399999995"/>
    <n v="88284.46"/>
  </r>
  <r>
    <x v="7"/>
    <x v="37"/>
    <n v="20200"/>
    <n v="3566712.22"/>
    <n v="32817.07"/>
  </r>
  <r>
    <x v="7"/>
    <x v="38"/>
    <n v="25123"/>
    <n v="5295188.99"/>
    <n v="33414.769999999997"/>
  </r>
  <r>
    <x v="7"/>
    <x v="39"/>
    <n v="4010"/>
    <n v="789060"/>
    <n v="4521.8999999999996"/>
  </r>
  <r>
    <x v="7"/>
    <x v="40"/>
    <n v="5162"/>
    <n v="1144891"/>
    <n v="10458.52"/>
  </r>
  <r>
    <x v="7"/>
    <x v="41"/>
    <n v="6283"/>
    <n v="1356070"/>
    <n v="10143.030000000001"/>
  </r>
  <r>
    <x v="7"/>
    <x v="42"/>
    <n v="28844"/>
    <n v="5801168.79"/>
    <n v="52325.54"/>
  </r>
  <r>
    <x v="7"/>
    <x v="43"/>
    <n v="4384"/>
    <n v="794330"/>
    <n v="5282.77"/>
  </r>
  <r>
    <x v="7"/>
    <x v="44"/>
    <n v="5599"/>
    <n v="1063913"/>
    <n v="5876.75"/>
  </r>
  <r>
    <x v="7"/>
    <x v="45"/>
    <n v="53"/>
    <n v="9960"/>
    <n v="144.30000000000001"/>
  </r>
  <r>
    <x v="7"/>
    <x v="46"/>
    <n v="1371"/>
    <n v="258179"/>
    <n v="1972"/>
  </r>
  <r>
    <x v="7"/>
    <x v="47"/>
    <n v="12355"/>
    <n v="2437414"/>
    <n v="20468.86"/>
  </r>
  <r>
    <x v="7"/>
    <x v="48"/>
    <n v="6818"/>
    <n v="1354690.99"/>
    <n v="6157.31"/>
  </r>
  <r>
    <x v="7"/>
    <x v="49"/>
    <n v="16559"/>
    <n v="3559073.46"/>
    <n v="21541.360000000001"/>
  </r>
  <r>
    <x v="7"/>
    <x v="50"/>
    <n v="2353"/>
    <n v="517775"/>
    <n v="3428.99"/>
  </r>
  <r>
    <x v="7"/>
    <x v="51"/>
    <n v="2284"/>
    <n v="456760"/>
    <n v="2303.35"/>
  </r>
  <r>
    <x v="7"/>
    <x v="52"/>
    <n v="196"/>
    <n v="36820"/>
    <n v="152.69999999999999"/>
  </r>
  <r>
    <x v="7"/>
    <x v="53"/>
    <n v="14385"/>
    <n v="3319053.28"/>
    <n v="24791.99"/>
  </r>
  <r>
    <x v="7"/>
    <x v="54"/>
    <n v="816"/>
    <n v="148934"/>
    <n v="1087.5"/>
  </r>
  <r>
    <x v="7"/>
    <x v="55"/>
    <n v="8997"/>
    <n v="2125134.9900000002"/>
    <n v="18333.419999999998"/>
  </r>
  <r>
    <x v="7"/>
    <x v="56"/>
    <n v="3017"/>
    <n v="685857"/>
    <n v="3832.56"/>
  </r>
  <r>
    <x v="7"/>
    <x v="57"/>
    <n v="2580"/>
    <n v="531822"/>
    <n v="4550.3"/>
  </r>
  <r>
    <x v="8"/>
    <x v="0"/>
    <n v="39600"/>
    <n v="7369225.3799999999"/>
    <n v="78095.16"/>
  </r>
  <r>
    <x v="8"/>
    <x v="1"/>
    <n v="4"/>
    <n v="640"/>
    <n v="10.5"/>
  </r>
  <r>
    <x v="8"/>
    <x v="2"/>
    <n v="695"/>
    <n v="123307"/>
    <n v="1280.93"/>
  </r>
  <r>
    <x v="8"/>
    <x v="3"/>
    <n v="5265"/>
    <n v="1132581"/>
    <n v="6686.64"/>
  </r>
  <r>
    <x v="8"/>
    <x v="4"/>
    <n v="909"/>
    <n v="163336"/>
    <n v="1297.43"/>
  </r>
  <r>
    <x v="8"/>
    <x v="5"/>
    <n v="326"/>
    <n v="68325"/>
    <n v="225.56"/>
  </r>
  <r>
    <x v="8"/>
    <x v="6"/>
    <n v="18120"/>
    <n v="3420209.32"/>
    <n v="33111.64"/>
  </r>
  <r>
    <x v="8"/>
    <x v="7"/>
    <n v="1076"/>
    <n v="256992"/>
    <n v="1289.45"/>
  </r>
  <r>
    <x v="8"/>
    <x v="8"/>
    <n v="1818"/>
    <n v="381743"/>
    <n v="2616.73"/>
  </r>
  <r>
    <x v="8"/>
    <x v="9"/>
    <n v="34773"/>
    <n v="6852355.0499999998"/>
    <n v="53591.75"/>
  </r>
  <r>
    <x v="8"/>
    <x v="10"/>
    <n v="743"/>
    <n v="145275"/>
    <n v="692.82"/>
  </r>
  <r>
    <x v="8"/>
    <x v="11"/>
    <n v="2753"/>
    <n v="521220"/>
    <n v="3075.38"/>
  </r>
  <r>
    <x v="8"/>
    <x v="12"/>
    <n v="8145"/>
    <n v="1617539.46"/>
    <n v="9124.2000000000007"/>
  </r>
  <r>
    <x v="8"/>
    <x v="13"/>
    <n v="261"/>
    <n v="72798"/>
    <n v="584.75"/>
  </r>
  <r>
    <x v="8"/>
    <x v="14"/>
    <n v="25622"/>
    <n v="5252315.5999999996"/>
    <n v="55496.82"/>
  </r>
  <r>
    <x v="8"/>
    <x v="15"/>
    <n v="3895"/>
    <n v="771744.08"/>
    <n v="5673.51"/>
  </r>
  <r>
    <x v="8"/>
    <x v="16"/>
    <n v="1844"/>
    <n v="340619"/>
    <n v="2169.14"/>
  </r>
  <r>
    <x v="8"/>
    <x v="17"/>
    <n v="787"/>
    <n v="154783"/>
    <n v="682.02"/>
  </r>
  <r>
    <x v="8"/>
    <x v="18"/>
    <n v="332148"/>
    <n v="60089884.810000002"/>
    <n v="675327.82"/>
  </r>
  <r>
    <x v="8"/>
    <x v="19"/>
    <n v="4069"/>
    <n v="887189"/>
    <n v="6957.47"/>
  </r>
  <r>
    <x v="8"/>
    <x v="20"/>
    <n v="1995"/>
    <n v="412170"/>
    <n v="3184.05"/>
  </r>
  <r>
    <x v="8"/>
    <x v="21"/>
    <n v="329"/>
    <n v="63640"/>
    <n v="523.08000000000004"/>
  </r>
  <r>
    <x v="8"/>
    <x v="22"/>
    <n v="2017"/>
    <n v="378761"/>
    <n v="3455.9"/>
  </r>
  <r>
    <x v="8"/>
    <x v="23"/>
    <n v="10486"/>
    <n v="2398924.16"/>
    <n v="18008.849999999999"/>
  </r>
  <r>
    <x v="8"/>
    <x v="24"/>
    <n v="193"/>
    <n v="44450"/>
    <n v="164.45"/>
  </r>
  <r>
    <x v="8"/>
    <x v="25"/>
    <n v="28"/>
    <n v="7220"/>
    <n v="81"/>
  </r>
  <r>
    <x v="8"/>
    <x v="26"/>
    <n v="7136"/>
    <n v="1585397.99"/>
    <n v="14909.35"/>
  </r>
  <r>
    <x v="8"/>
    <x v="27"/>
    <n v="1504"/>
    <n v="309425"/>
    <n v="2021.96"/>
  </r>
  <r>
    <x v="8"/>
    <x v="28"/>
    <n v="1198"/>
    <n v="250005"/>
    <n v="2185.0500000000002"/>
  </r>
  <r>
    <x v="8"/>
    <x v="29"/>
    <n v="28028"/>
    <n v="6448353.1299999999"/>
    <n v="46846.42"/>
  </r>
  <r>
    <x v="8"/>
    <x v="30"/>
    <n v="3567"/>
    <n v="697143"/>
    <n v="5659.25"/>
  </r>
  <r>
    <x v="8"/>
    <x v="31"/>
    <n v="242"/>
    <n v="55750"/>
    <n v="459.15"/>
  </r>
  <r>
    <x v="8"/>
    <x v="32"/>
    <n v="45108"/>
    <n v="10199586.15"/>
    <n v="81314.92"/>
  </r>
  <r>
    <x v="8"/>
    <x v="33"/>
    <n v="46192"/>
    <n v="9664155.0500000007"/>
    <n v="93647.76"/>
  </r>
  <r>
    <x v="8"/>
    <x v="34"/>
    <n v="1201"/>
    <n v="265678"/>
    <n v="2619.11"/>
  </r>
  <r>
    <x v="8"/>
    <x v="35"/>
    <n v="66626"/>
    <n v="14406274.060000001"/>
    <n v="104090.5"/>
  </r>
  <r>
    <x v="8"/>
    <x v="36"/>
    <n v="42781"/>
    <n v="9726879.1899999995"/>
    <n v="87264.88"/>
  </r>
  <r>
    <x v="8"/>
    <x v="37"/>
    <n v="20136"/>
    <n v="3545137.87"/>
    <n v="32594.75"/>
  </r>
  <r>
    <x v="8"/>
    <x v="38"/>
    <n v="25264"/>
    <n v="5233853.58"/>
    <n v="33537.760000000002"/>
  </r>
  <r>
    <x v="8"/>
    <x v="39"/>
    <n v="4028"/>
    <n v="774831"/>
    <n v="4566.03"/>
  </r>
  <r>
    <x v="8"/>
    <x v="40"/>
    <n v="5217"/>
    <n v="1148299"/>
    <n v="10863.35"/>
  </r>
  <r>
    <x v="8"/>
    <x v="41"/>
    <n v="6244"/>
    <n v="1324340"/>
    <n v="9850.5400000000009"/>
  </r>
  <r>
    <x v="8"/>
    <x v="42"/>
    <n v="27956"/>
    <n v="5642896.4000000004"/>
    <n v="50827.11"/>
  </r>
  <r>
    <x v="8"/>
    <x v="43"/>
    <n v="4468"/>
    <n v="767207"/>
    <n v="5108.51"/>
  </r>
  <r>
    <x v="8"/>
    <x v="44"/>
    <n v="5502"/>
    <n v="1046016.12"/>
    <n v="5705.22"/>
  </r>
  <r>
    <x v="8"/>
    <x v="45"/>
    <n v="67"/>
    <n v="10320"/>
    <n v="179.15"/>
  </r>
  <r>
    <x v="8"/>
    <x v="46"/>
    <n v="1228"/>
    <n v="243990"/>
    <n v="1644.3"/>
  </r>
  <r>
    <x v="8"/>
    <x v="47"/>
    <n v="12051"/>
    <n v="2347557.8199999998"/>
    <n v="20027.7"/>
  </r>
  <r>
    <x v="8"/>
    <x v="48"/>
    <n v="6846"/>
    <n v="1336480"/>
    <n v="6336.14"/>
  </r>
  <r>
    <x v="8"/>
    <x v="49"/>
    <n v="16706"/>
    <n v="3527023.81"/>
    <n v="21490.74"/>
  </r>
  <r>
    <x v="8"/>
    <x v="50"/>
    <n v="2383"/>
    <n v="522973"/>
    <n v="3377.27"/>
  </r>
  <r>
    <x v="8"/>
    <x v="51"/>
    <n v="2278"/>
    <n v="434603"/>
    <n v="2333.56"/>
  </r>
  <r>
    <x v="8"/>
    <x v="52"/>
    <n v="211"/>
    <n v="39250"/>
    <n v="151.28"/>
  </r>
  <r>
    <x v="8"/>
    <x v="53"/>
    <n v="14482"/>
    <n v="3310577.93"/>
    <n v="24830.63"/>
  </r>
  <r>
    <x v="8"/>
    <x v="54"/>
    <n v="768"/>
    <n v="146630"/>
    <n v="1042.79"/>
  </r>
  <r>
    <x v="8"/>
    <x v="55"/>
    <n v="9020"/>
    <n v="2122678.9700000002"/>
    <n v="18572.41"/>
  </r>
  <r>
    <x v="8"/>
    <x v="56"/>
    <n v="3053"/>
    <n v="683340"/>
    <n v="3777.9"/>
  </r>
  <r>
    <x v="8"/>
    <x v="57"/>
    <n v="2519"/>
    <n v="512382"/>
    <n v="4491.71"/>
  </r>
  <r>
    <x v="9"/>
    <x v="0"/>
    <n v="39868"/>
    <n v="7421654.2199999997"/>
    <n v="78923.820000000007"/>
  </r>
  <r>
    <x v="9"/>
    <x v="1"/>
    <n v="7"/>
    <n v="1000"/>
    <n v="21"/>
  </r>
  <r>
    <x v="9"/>
    <x v="2"/>
    <n v="677"/>
    <n v="122951"/>
    <n v="1284.81"/>
  </r>
  <r>
    <x v="9"/>
    <x v="3"/>
    <n v="5351"/>
    <n v="1180114"/>
    <n v="6596.79"/>
  </r>
  <r>
    <x v="9"/>
    <x v="4"/>
    <n v="860"/>
    <n v="164345"/>
    <n v="1192.8900000000001"/>
  </r>
  <r>
    <x v="9"/>
    <x v="5"/>
    <n v="292"/>
    <n v="62960"/>
    <n v="249.93"/>
  </r>
  <r>
    <x v="9"/>
    <x v="6"/>
    <n v="18030"/>
    <n v="3428371.48"/>
    <n v="32909.14"/>
  </r>
  <r>
    <x v="9"/>
    <x v="7"/>
    <n v="1095"/>
    <n v="255076"/>
    <n v="1268.18"/>
  </r>
  <r>
    <x v="9"/>
    <x v="8"/>
    <n v="1867"/>
    <n v="393825"/>
    <n v="2730"/>
  </r>
  <r>
    <x v="9"/>
    <x v="9"/>
    <n v="34749"/>
    <n v="6928629.2800000003"/>
    <n v="53574.67"/>
  </r>
  <r>
    <x v="9"/>
    <x v="10"/>
    <n v="721"/>
    <n v="149355"/>
    <n v="648"/>
  </r>
  <r>
    <x v="9"/>
    <x v="11"/>
    <n v="2821"/>
    <n v="512885"/>
    <n v="3279.63"/>
  </r>
  <r>
    <x v="9"/>
    <x v="12"/>
    <n v="8212"/>
    <n v="1649713.56"/>
    <n v="9131.48"/>
  </r>
  <r>
    <x v="9"/>
    <x v="13"/>
    <n v="235"/>
    <n v="71460"/>
    <n v="520.1"/>
  </r>
  <r>
    <x v="9"/>
    <x v="14"/>
    <n v="25238"/>
    <n v="5217850.3499999996"/>
    <n v="54488.15"/>
  </r>
  <r>
    <x v="9"/>
    <x v="15"/>
    <n v="3835"/>
    <n v="776800.15"/>
    <n v="5754.79"/>
  </r>
  <r>
    <x v="9"/>
    <x v="16"/>
    <n v="1743"/>
    <n v="344701"/>
    <n v="1915.83"/>
  </r>
  <r>
    <x v="9"/>
    <x v="17"/>
    <n v="809"/>
    <n v="157700"/>
    <n v="596.04"/>
  </r>
  <r>
    <x v="9"/>
    <x v="18"/>
    <n v="330475"/>
    <n v="59812332.5"/>
    <n v="670649.27"/>
  </r>
  <r>
    <x v="9"/>
    <x v="19"/>
    <n v="3993"/>
    <n v="891769"/>
    <n v="7032.04"/>
  </r>
  <r>
    <x v="9"/>
    <x v="20"/>
    <n v="1980"/>
    <n v="406855"/>
    <n v="3181.39"/>
  </r>
  <r>
    <x v="9"/>
    <x v="21"/>
    <n v="311"/>
    <n v="58045"/>
    <n v="455.07"/>
  </r>
  <r>
    <x v="9"/>
    <x v="22"/>
    <n v="1969"/>
    <n v="357480"/>
    <n v="3517.57"/>
  </r>
  <r>
    <x v="9"/>
    <x v="23"/>
    <n v="10155"/>
    <n v="2369786.86"/>
    <n v="17324.91"/>
  </r>
  <r>
    <x v="9"/>
    <x v="24"/>
    <n v="210"/>
    <n v="44145"/>
    <n v="159.5"/>
  </r>
  <r>
    <x v="9"/>
    <x v="25"/>
    <n v="32"/>
    <n v="6400"/>
    <n v="87.45"/>
  </r>
  <r>
    <x v="9"/>
    <x v="26"/>
    <n v="7078"/>
    <n v="1579673.67"/>
    <n v="14440.69"/>
  </r>
  <r>
    <x v="9"/>
    <x v="27"/>
    <n v="1448"/>
    <n v="305540"/>
    <n v="1928.05"/>
  </r>
  <r>
    <x v="9"/>
    <x v="28"/>
    <n v="1087"/>
    <n v="233775"/>
    <n v="2006.65"/>
  </r>
  <r>
    <x v="9"/>
    <x v="29"/>
    <n v="27922"/>
    <n v="6417161.5899999999"/>
    <n v="45903.26"/>
  </r>
  <r>
    <x v="9"/>
    <x v="30"/>
    <n v="3529"/>
    <n v="699778"/>
    <n v="5564.91"/>
  </r>
  <r>
    <x v="9"/>
    <x v="31"/>
    <n v="255"/>
    <n v="57055"/>
    <n v="479.33"/>
  </r>
  <r>
    <x v="9"/>
    <x v="32"/>
    <n v="44721"/>
    <n v="10263881.77"/>
    <n v="80367.600000000006"/>
  </r>
  <r>
    <x v="9"/>
    <x v="33"/>
    <n v="46561"/>
    <n v="9814279.6500000004"/>
    <n v="93997.3"/>
  </r>
  <r>
    <x v="9"/>
    <x v="34"/>
    <n v="1153"/>
    <n v="258630"/>
    <n v="2553.71"/>
  </r>
  <r>
    <x v="9"/>
    <x v="35"/>
    <n v="65629"/>
    <n v="14389008.439999999"/>
    <n v="101257.51"/>
  </r>
  <r>
    <x v="9"/>
    <x v="36"/>
    <n v="42852"/>
    <n v="9764937.4700000007"/>
    <n v="87857.38"/>
  </r>
  <r>
    <x v="9"/>
    <x v="37"/>
    <n v="20096"/>
    <n v="3518438.82"/>
    <n v="32348"/>
  </r>
  <r>
    <x v="9"/>
    <x v="38"/>
    <n v="24792"/>
    <n v="5178986.67"/>
    <n v="33097.99"/>
  </r>
  <r>
    <x v="9"/>
    <x v="39"/>
    <n v="4095"/>
    <n v="758442"/>
    <n v="4577.13"/>
  </r>
  <r>
    <x v="9"/>
    <x v="40"/>
    <n v="5240"/>
    <n v="1145270"/>
    <n v="10847.51"/>
  </r>
  <r>
    <x v="9"/>
    <x v="41"/>
    <n v="5966"/>
    <n v="1305811"/>
    <n v="9651.89"/>
  </r>
  <r>
    <x v="9"/>
    <x v="42"/>
    <n v="27419"/>
    <n v="5613715"/>
    <n v="49965.26"/>
  </r>
  <r>
    <x v="9"/>
    <x v="43"/>
    <n v="4392"/>
    <n v="776340"/>
    <n v="4942.21"/>
  </r>
  <r>
    <x v="9"/>
    <x v="44"/>
    <n v="5340"/>
    <n v="1031174"/>
    <n v="5437.36"/>
  </r>
  <r>
    <x v="9"/>
    <x v="45"/>
    <n v="56"/>
    <n v="9500"/>
    <n v="148"/>
  </r>
  <r>
    <x v="9"/>
    <x v="46"/>
    <n v="1192"/>
    <n v="238600"/>
    <n v="1737.38"/>
  </r>
  <r>
    <x v="9"/>
    <x v="47"/>
    <n v="11890"/>
    <n v="2315835.6"/>
    <n v="19360.849999999999"/>
  </r>
  <r>
    <x v="9"/>
    <x v="48"/>
    <n v="6660"/>
    <n v="1318956"/>
    <n v="6204.32"/>
  </r>
  <r>
    <x v="9"/>
    <x v="49"/>
    <n v="16411"/>
    <n v="3517772.39"/>
    <n v="21643.25"/>
  </r>
  <r>
    <x v="9"/>
    <x v="50"/>
    <n v="2395"/>
    <n v="505998"/>
    <n v="3406.57"/>
  </r>
  <r>
    <x v="9"/>
    <x v="51"/>
    <n v="2130"/>
    <n v="430007"/>
    <n v="2174.54"/>
  </r>
  <r>
    <x v="9"/>
    <x v="52"/>
    <n v="206"/>
    <n v="41060"/>
    <n v="141.25"/>
  </r>
  <r>
    <x v="9"/>
    <x v="53"/>
    <n v="14404"/>
    <n v="3282149.07"/>
    <n v="24738.18"/>
  </r>
  <r>
    <x v="9"/>
    <x v="54"/>
    <n v="764"/>
    <n v="144377"/>
    <n v="975.74"/>
  </r>
  <r>
    <x v="9"/>
    <x v="55"/>
    <n v="9082"/>
    <n v="2129781"/>
    <n v="18421.11"/>
  </r>
  <r>
    <x v="9"/>
    <x v="56"/>
    <n v="2949"/>
    <n v="652640"/>
    <n v="3557.86"/>
  </r>
  <r>
    <x v="9"/>
    <x v="57"/>
    <n v="2459"/>
    <n v="491507.98"/>
    <n v="4370.75"/>
  </r>
  <r>
    <x v="10"/>
    <x v="0"/>
    <n v="38957"/>
    <n v="7400305.4800000004"/>
    <n v="76959.41"/>
  </r>
  <r>
    <x v="10"/>
    <x v="1"/>
    <n v="11"/>
    <n v="1380"/>
    <n v="25.4"/>
  </r>
  <r>
    <x v="10"/>
    <x v="2"/>
    <n v="680"/>
    <n v="120635"/>
    <n v="1289.3699999999999"/>
  </r>
  <r>
    <x v="10"/>
    <x v="3"/>
    <n v="5236"/>
    <n v="1150708"/>
    <n v="6536.44"/>
  </r>
  <r>
    <x v="10"/>
    <x v="4"/>
    <n v="838"/>
    <n v="148174"/>
    <n v="1241.0899999999999"/>
  </r>
  <r>
    <x v="10"/>
    <x v="5"/>
    <n v="286"/>
    <n v="61295"/>
    <n v="255.76"/>
  </r>
  <r>
    <x v="10"/>
    <x v="6"/>
    <n v="17751"/>
    <n v="3404023.58"/>
    <n v="31985.02"/>
  </r>
  <r>
    <x v="10"/>
    <x v="7"/>
    <n v="1104"/>
    <n v="261416"/>
    <n v="1192.99"/>
  </r>
  <r>
    <x v="10"/>
    <x v="8"/>
    <n v="1720"/>
    <n v="374788"/>
    <n v="2549.7199999999998"/>
  </r>
  <r>
    <x v="10"/>
    <x v="9"/>
    <n v="33895"/>
    <n v="6899861.54"/>
    <n v="51802"/>
  </r>
  <r>
    <x v="10"/>
    <x v="10"/>
    <n v="683"/>
    <n v="136110"/>
    <n v="622.57000000000005"/>
  </r>
  <r>
    <x v="10"/>
    <x v="11"/>
    <n v="2730"/>
    <n v="506165"/>
    <n v="3187.63"/>
  </r>
  <r>
    <x v="10"/>
    <x v="12"/>
    <n v="7754"/>
    <n v="1632254.82"/>
    <n v="8523.11"/>
  </r>
  <r>
    <x v="10"/>
    <x v="13"/>
    <n v="266"/>
    <n v="73220"/>
    <n v="559.70000000000005"/>
  </r>
  <r>
    <x v="10"/>
    <x v="14"/>
    <n v="24481"/>
    <n v="5125209.76"/>
    <n v="52973.77"/>
  </r>
  <r>
    <x v="10"/>
    <x v="15"/>
    <n v="3784"/>
    <n v="789221.8"/>
    <n v="5647.51"/>
  </r>
  <r>
    <x v="10"/>
    <x v="16"/>
    <n v="1548"/>
    <n v="321805"/>
    <n v="1697.18"/>
  </r>
  <r>
    <x v="10"/>
    <x v="17"/>
    <n v="852"/>
    <n v="156465"/>
    <n v="691.19"/>
  </r>
  <r>
    <x v="10"/>
    <x v="18"/>
    <n v="320771"/>
    <n v="59240054.270000003"/>
    <n v="648336.81999999995"/>
  </r>
  <r>
    <x v="10"/>
    <x v="19"/>
    <n v="3933"/>
    <n v="891657.99"/>
    <n v="6948.39"/>
  </r>
  <r>
    <x v="10"/>
    <x v="20"/>
    <n v="1881"/>
    <n v="398360"/>
    <n v="2923.05"/>
  </r>
  <r>
    <x v="10"/>
    <x v="21"/>
    <n v="316"/>
    <n v="61365"/>
    <n v="457.67"/>
  </r>
  <r>
    <x v="10"/>
    <x v="22"/>
    <n v="1819"/>
    <n v="362142"/>
    <n v="3094.71"/>
  </r>
  <r>
    <x v="10"/>
    <x v="23"/>
    <n v="9794"/>
    <n v="2338413.14"/>
    <n v="16465.57"/>
  </r>
  <r>
    <x v="10"/>
    <x v="24"/>
    <n v="209"/>
    <n v="46340"/>
    <n v="145.25"/>
  </r>
  <r>
    <x v="10"/>
    <x v="25"/>
    <n v="25"/>
    <n v="6660"/>
    <n v="69"/>
  </r>
  <r>
    <x v="10"/>
    <x v="26"/>
    <n v="7105"/>
    <n v="1592993"/>
    <n v="14510.17"/>
  </r>
  <r>
    <x v="10"/>
    <x v="27"/>
    <n v="1347"/>
    <n v="286875"/>
    <n v="1790.03"/>
  </r>
  <r>
    <x v="10"/>
    <x v="28"/>
    <n v="1079"/>
    <n v="240055"/>
    <n v="1893.37"/>
  </r>
  <r>
    <x v="10"/>
    <x v="29"/>
    <n v="27165"/>
    <n v="6332285.5099999998"/>
    <n v="44415.82"/>
  </r>
  <r>
    <x v="10"/>
    <x v="30"/>
    <n v="3467"/>
    <n v="697295"/>
    <n v="5235.13"/>
  </r>
  <r>
    <x v="10"/>
    <x v="31"/>
    <n v="237"/>
    <n v="58670"/>
    <n v="400.1"/>
  </r>
  <r>
    <x v="10"/>
    <x v="32"/>
    <n v="44244"/>
    <n v="10313983.560000001"/>
    <n v="79165.36"/>
  </r>
  <r>
    <x v="10"/>
    <x v="33"/>
    <n v="46007"/>
    <n v="9745003.9600000009"/>
    <n v="92752.04"/>
  </r>
  <r>
    <x v="10"/>
    <x v="34"/>
    <n v="1147"/>
    <n v="255630"/>
    <n v="2508.21"/>
  </r>
  <r>
    <x v="10"/>
    <x v="35"/>
    <n v="64304"/>
    <n v="14427292.33"/>
    <n v="98529.69"/>
  </r>
  <r>
    <x v="10"/>
    <x v="36"/>
    <n v="42147"/>
    <n v="9695246.3100000005"/>
    <n v="85535.89"/>
  </r>
  <r>
    <x v="10"/>
    <x v="37"/>
    <n v="19833"/>
    <n v="3478400.4"/>
    <n v="31368.67"/>
  </r>
  <r>
    <x v="10"/>
    <x v="38"/>
    <n v="24587"/>
    <n v="5193820.24"/>
    <n v="31957.33"/>
  </r>
  <r>
    <x v="10"/>
    <x v="39"/>
    <n v="3948"/>
    <n v="760183"/>
    <n v="4493.49"/>
  </r>
  <r>
    <x v="10"/>
    <x v="40"/>
    <n v="5231"/>
    <n v="1164555"/>
    <n v="10781.84"/>
  </r>
  <r>
    <x v="10"/>
    <x v="41"/>
    <n v="6036"/>
    <n v="1300461"/>
    <n v="9720.8799999999992"/>
  </r>
  <r>
    <x v="10"/>
    <x v="42"/>
    <n v="26749"/>
    <n v="5554146.4500000002"/>
    <n v="48240.66"/>
  </r>
  <r>
    <x v="10"/>
    <x v="43"/>
    <n v="4458"/>
    <n v="798110"/>
    <n v="5217.6000000000004"/>
  </r>
  <r>
    <x v="10"/>
    <x v="44"/>
    <n v="5015"/>
    <n v="992680"/>
    <n v="4933.95"/>
  </r>
  <r>
    <x v="10"/>
    <x v="45"/>
    <n v="46"/>
    <n v="8640"/>
    <n v="125.39"/>
  </r>
  <r>
    <x v="10"/>
    <x v="46"/>
    <n v="1118"/>
    <n v="230880"/>
    <n v="1625.69"/>
  </r>
  <r>
    <x v="10"/>
    <x v="47"/>
    <n v="11167"/>
    <n v="2265227.89"/>
    <n v="18455.86"/>
  </r>
  <r>
    <x v="10"/>
    <x v="48"/>
    <n v="6321"/>
    <n v="1295567"/>
    <n v="5640.12"/>
  </r>
  <r>
    <x v="10"/>
    <x v="49"/>
    <n v="16293"/>
    <n v="3532235.14"/>
    <n v="21394.69"/>
  </r>
  <r>
    <x v="10"/>
    <x v="50"/>
    <n v="2248"/>
    <n v="504942"/>
    <n v="3133.8"/>
  </r>
  <r>
    <x v="10"/>
    <x v="51"/>
    <n v="2042"/>
    <n v="420335"/>
    <n v="2072.88"/>
  </r>
  <r>
    <x v="10"/>
    <x v="52"/>
    <n v="226"/>
    <n v="39480"/>
    <n v="177.9"/>
  </r>
  <r>
    <x v="10"/>
    <x v="53"/>
    <n v="14107"/>
    <n v="3275791.53"/>
    <n v="23556.95"/>
  </r>
  <r>
    <x v="10"/>
    <x v="54"/>
    <n v="723"/>
    <n v="145831.35"/>
    <n v="1014.84"/>
  </r>
  <r>
    <x v="10"/>
    <x v="55"/>
    <n v="8948"/>
    <n v="2112559.04"/>
    <n v="17908.310000000001"/>
  </r>
  <r>
    <x v="10"/>
    <x v="56"/>
    <n v="2845"/>
    <n v="652761"/>
    <n v="3593.85"/>
  </r>
  <r>
    <x v="10"/>
    <x v="57"/>
    <n v="2305"/>
    <n v="485936.94"/>
    <n v="4148.5"/>
  </r>
  <r>
    <x v="11"/>
    <x v="0"/>
    <n v="38909"/>
    <n v="7384739.1699999999"/>
    <n v="76698.58"/>
  </r>
  <r>
    <x v="11"/>
    <x v="1"/>
    <n v="10"/>
    <n v="2260"/>
    <n v="26.5"/>
  </r>
  <r>
    <x v="11"/>
    <x v="2"/>
    <n v="602"/>
    <n v="109284"/>
    <n v="1089.04"/>
  </r>
  <r>
    <x v="11"/>
    <x v="3"/>
    <n v="5162"/>
    <n v="1151894"/>
    <n v="6427.23"/>
  </r>
  <r>
    <x v="11"/>
    <x v="4"/>
    <n v="856"/>
    <n v="156808"/>
    <n v="1154.3399999999999"/>
  </r>
  <r>
    <x v="11"/>
    <x v="5"/>
    <n v="281"/>
    <n v="62385"/>
    <n v="235.27"/>
  </r>
  <r>
    <x v="11"/>
    <x v="6"/>
    <n v="17471"/>
    <n v="3415013.18"/>
    <n v="31693.53"/>
  </r>
  <r>
    <x v="11"/>
    <x v="7"/>
    <n v="1157"/>
    <n v="269163"/>
    <n v="1262.18"/>
  </r>
  <r>
    <x v="11"/>
    <x v="8"/>
    <n v="1721"/>
    <n v="364480"/>
    <n v="2523.88"/>
  </r>
  <r>
    <x v="11"/>
    <x v="9"/>
    <n v="34421"/>
    <n v="6955419.9299999997"/>
    <n v="53341.99"/>
  </r>
  <r>
    <x v="11"/>
    <x v="10"/>
    <n v="693"/>
    <n v="141890"/>
    <n v="641.97"/>
  </r>
  <r>
    <x v="11"/>
    <x v="11"/>
    <n v="2724"/>
    <n v="507231"/>
    <n v="3186.91"/>
  </r>
  <r>
    <x v="11"/>
    <x v="12"/>
    <n v="7638"/>
    <n v="1649730.46"/>
    <n v="8282.2900000000009"/>
  </r>
  <r>
    <x v="11"/>
    <x v="13"/>
    <n v="275"/>
    <n v="78540"/>
    <n v="589.45000000000005"/>
  </r>
  <r>
    <x v="11"/>
    <x v="14"/>
    <n v="24044"/>
    <n v="5122499.79"/>
    <n v="51990.91"/>
  </r>
  <r>
    <x v="11"/>
    <x v="15"/>
    <n v="3771"/>
    <n v="775394.19"/>
    <n v="5509.72"/>
  </r>
  <r>
    <x v="11"/>
    <x v="16"/>
    <n v="1526"/>
    <n v="321423"/>
    <n v="1717.02"/>
  </r>
  <r>
    <x v="11"/>
    <x v="17"/>
    <n v="775"/>
    <n v="143750"/>
    <n v="561.96"/>
  </r>
  <r>
    <x v="11"/>
    <x v="18"/>
    <n v="319768"/>
    <n v="59315681.890000001"/>
    <n v="650145.1"/>
  </r>
  <r>
    <x v="11"/>
    <x v="19"/>
    <n v="3840"/>
    <n v="907527.98"/>
    <n v="6527.33"/>
  </r>
  <r>
    <x v="11"/>
    <x v="20"/>
    <n v="1906"/>
    <n v="403750"/>
    <n v="2944.13"/>
  </r>
  <r>
    <x v="11"/>
    <x v="21"/>
    <n v="327"/>
    <n v="64340"/>
    <n v="441.08"/>
  </r>
  <r>
    <x v="11"/>
    <x v="22"/>
    <n v="1880"/>
    <n v="371978"/>
    <n v="3308"/>
  </r>
  <r>
    <x v="11"/>
    <x v="23"/>
    <n v="9954"/>
    <n v="2356972.1800000002"/>
    <n v="16607.419999999998"/>
  </r>
  <r>
    <x v="11"/>
    <x v="24"/>
    <n v="188"/>
    <n v="46467"/>
    <n v="150.5"/>
  </r>
  <r>
    <x v="11"/>
    <x v="25"/>
    <n v="43"/>
    <n v="9280"/>
    <n v="106.2"/>
  </r>
  <r>
    <x v="11"/>
    <x v="26"/>
    <n v="8131"/>
    <n v="1855001"/>
    <n v="17417.560000000001"/>
  </r>
  <r>
    <x v="11"/>
    <x v="27"/>
    <n v="1432"/>
    <n v="295071"/>
    <n v="2045.14"/>
  </r>
  <r>
    <x v="11"/>
    <x v="28"/>
    <n v="1119"/>
    <n v="247625"/>
    <n v="2043.19"/>
  </r>
  <r>
    <x v="11"/>
    <x v="29"/>
    <n v="27415"/>
    <n v="6445803.0800000001"/>
    <n v="45088.37"/>
  </r>
  <r>
    <x v="11"/>
    <x v="30"/>
    <n v="3450"/>
    <n v="693047"/>
    <n v="5124.7299999999996"/>
  </r>
  <r>
    <x v="11"/>
    <x v="31"/>
    <n v="264"/>
    <n v="59925"/>
    <n v="462.88"/>
  </r>
  <r>
    <x v="11"/>
    <x v="32"/>
    <n v="43361"/>
    <n v="10214200.27"/>
    <n v="78247.679999999993"/>
  </r>
  <r>
    <x v="11"/>
    <x v="33"/>
    <n v="45489"/>
    <n v="9681411.3200000003"/>
    <n v="91532.97"/>
  </r>
  <r>
    <x v="11"/>
    <x v="34"/>
    <n v="1200"/>
    <n v="266050"/>
    <n v="2595.71"/>
  </r>
  <r>
    <x v="11"/>
    <x v="35"/>
    <n v="64310"/>
    <n v="14471093.470000001"/>
    <n v="98870.45"/>
  </r>
  <r>
    <x v="11"/>
    <x v="36"/>
    <n v="42420"/>
    <n v="9746897.9800000004"/>
    <n v="85941.77"/>
  </r>
  <r>
    <x v="11"/>
    <x v="37"/>
    <n v="19784"/>
    <n v="3465890.51"/>
    <n v="31708.58"/>
  </r>
  <r>
    <x v="11"/>
    <x v="38"/>
    <n v="24500"/>
    <n v="5257602.4800000004"/>
    <n v="32277.55"/>
  </r>
  <r>
    <x v="11"/>
    <x v="39"/>
    <n v="4065"/>
    <n v="786029"/>
    <n v="4696.82"/>
  </r>
  <r>
    <x v="11"/>
    <x v="40"/>
    <n v="5111"/>
    <n v="1144433"/>
    <n v="10470.81"/>
  </r>
  <r>
    <x v="11"/>
    <x v="41"/>
    <n v="6139"/>
    <n v="1354065"/>
    <n v="9880.8799999999992"/>
  </r>
  <r>
    <x v="11"/>
    <x v="42"/>
    <n v="26604"/>
    <n v="5530130.5800000001"/>
    <n v="47716.99"/>
  </r>
  <r>
    <x v="11"/>
    <x v="43"/>
    <n v="4537"/>
    <n v="848660"/>
    <n v="5757.06"/>
  </r>
  <r>
    <x v="11"/>
    <x v="44"/>
    <n v="5051"/>
    <n v="1013301"/>
    <n v="4983.18"/>
  </r>
  <r>
    <x v="11"/>
    <x v="45"/>
    <n v="44"/>
    <n v="8900"/>
    <n v="114.25"/>
  </r>
  <r>
    <x v="11"/>
    <x v="46"/>
    <n v="1183"/>
    <n v="243390"/>
    <n v="1648.03"/>
  </r>
  <r>
    <x v="11"/>
    <x v="47"/>
    <n v="11525"/>
    <n v="2293364.61"/>
    <n v="19151.79"/>
  </r>
  <r>
    <x v="11"/>
    <x v="48"/>
    <n v="6466"/>
    <n v="1318616"/>
    <n v="6062.73"/>
  </r>
  <r>
    <x v="11"/>
    <x v="49"/>
    <n v="16043"/>
    <n v="3482521.64"/>
    <n v="20930.37"/>
  </r>
  <r>
    <x v="11"/>
    <x v="50"/>
    <n v="2259"/>
    <n v="501937"/>
    <n v="3056.34"/>
  </r>
  <r>
    <x v="11"/>
    <x v="51"/>
    <n v="2071"/>
    <n v="420435"/>
    <n v="2018.03"/>
  </r>
  <r>
    <x v="11"/>
    <x v="52"/>
    <n v="193"/>
    <n v="39020"/>
    <n v="149.4"/>
  </r>
  <r>
    <x v="11"/>
    <x v="53"/>
    <n v="14516"/>
    <n v="3380534.08"/>
    <n v="24265.91"/>
  </r>
  <r>
    <x v="11"/>
    <x v="54"/>
    <n v="723"/>
    <n v="143207"/>
    <n v="958.25"/>
  </r>
  <r>
    <x v="11"/>
    <x v="55"/>
    <n v="8844"/>
    <n v="2114510"/>
    <n v="17721.27"/>
  </r>
  <r>
    <x v="11"/>
    <x v="56"/>
    <n v="2706"/>
    <n v="643717.37"/>
    <n v="3452.72"/>
  </r>
  <r>
    <x v="11"/>
    <x v="57"/>
    <n v="2309"/>
    <n v="482692.4"/>
    <n v="4024.35"/>
  </r>
  <r>
    <x v="12"/>
    <x v="0"/>
    <n v="38177"/>
    <n v="7239297.7199999997"/>
    <n v="75256.11"/>
  </r>
  <r>
    <x v="12"/>
    <x v="1"/>
    <n v="11"/>
    <n v="1397"/>
    <n v="24.5"/>
  </r>
  <r>
    <x v="12"/>
    <x v="2"/>
    <n v="623"/>
    <n v="119273"/>
    <n v="1168.3"/>
  </r>
  <r>
    <x v="12"/>
    <x v="3"/>
    <n v="5100"/>
    <n v="1131453"/>
    <n v="6317.17"/>
  </r>
  <r>
    <x v="12"/>
    <x v="4"/>
    <n v="797"/>
    <n v="155040"/>
    <n v="1041.08"/>
  </r>
  <r>
    <x v="12"/>
    <x v="5"/>
    <n v="264"/>
    <n v="64670"/>
    <n v="260.87"/>
  </r>
  <r>
    <x v="12"/>
    <x v="6"/>
    <n v="17277"/>
    <n v="3352557.43"/>
    <n v="31167.54"/>
  </r>
  <r>
    <x v="12"/>
    <x v="7"/>
    <n v="1168"/>
    <n v="271787"/>
    <n v="1303.32"/>
  </r>
  <r>
    <x v="12"/>
    <x v="8"/>
    <n v="1777"/>
    <n v="370864"/>
    <n v="2611.29"/>
  </r>
  <r>
    <x v="12"/>
    <x v="9"/>
    <n v="34487"/>
    <n v="6981941.0700000003"/>
    <n v="53255.35"/>
  </r>
  <r>
    <x v="12"/>
    <x v="10"/>
    <n v="789"/>
    <n v="147940"/>
    <n v="730.33"/>
  </r>
  <r>
    <x v="12"/>
    <x v="11"/>
    <n v="2704"/>
    <n v="495312"/>
    <n v="3112.14"/>
  </r>
  <r>
    <x v="12"/>
    <x v="12"/>
    <n v="7560"/>
    <n v="1614996.26"/>
    <n v="8223.85"/>
  </r>
  <r>
    <x v="12"/>
    <x v="13"/>
    <n v="263"/>
    <n v="74200"/>
    <n v="579.4"/>
  </r>
  <r>
    <x v="12"/>
    <x v="14"/>
    <n v="24595"/>
    <n v="5150670.38"/>
    <n v="53366.81"/>
  </r>
  <r>
    <x v="12"/>
    <x v="15"/>
    <n v="3938"/>
    <n v="794120.18"/>
    <n v="5822.09"/>
  </r>
  <r>
    <x v="12"/>
    <x v="16"/>
    <n v="1709"/>
    <n v="349201"/>
    <n v="1930.91"/>
  </r>
  <r>
    <x v="12"/>
    <x v="17"/>
    <n v="855"/>
    <n v="159964"/>
    <n v="665.08"/>
  </r>
  <r>
    <x v="12"/>
    <x v="18"/>
    <n v="320332"/>
    <n v="58770155.859999999"/>
    <n v="649924.89"/>
  </r>
  <r>
    <x v="12"/>
    <x v="19"/>
    <n v="4109"/>
    <n v="946589"/>
    <n v="6949.71"/>
  </r>
  <r>
    <x v="12"/>
    <x v="20"/>
    <n v="1831"/>
    <n v="402040"/>
    <n v="2754.06"/>
  </r>
  <r>
    <x v="12"/>
    <x v="21"/>
    <n v="348"/>
    <n v="63990"/>
    <n v="488.02"/>
  </r>
  <r>
    <x v="12"/>
    <x v="22"/>
    <n v="1838"/>
    <n v="368080"/>
    <n v="3159.46"/>
  </r>
  <r>
    <x v="12"/>
    <x v="23"/>
    <n v="10261"/>
    <n v="2431303.85"/>
    <n v="17389.72"/>
  </r>
  <r>
    <x v="12"/>
    <x v="24"/>
    <n v="217"/>
    <n v="49335"/>
    <n v="147.19999999999999"/>
  </r>
  <r>
    <x v="12"/>
    <x v="25"/>
    <n v="50"/>
    <n v="11200"/>
    <n v="136.19999999999999"/>
  </r>
  <r>
    <x v="12"/>
    <x v="26"/>
    <n v="9435"/>
    <n v="2155257"/>
    <n v="20315.29"/>
  </r>
  <r>
    <x v="12"/>
    <x v="27"/>
    <n v="1487"/>
    <n v="300030"/>
    <n v="2181.21"/>
  </r>
  <r>
    <x v="12"/>
    <x v="28"/>
    <n v="1053"/>
    <n v="235960.9"/>
    <n v="1837.09"/>
  </r>
  <r>
    <x v="12"/>
    <x v="29"/>
    <n v="27674"/>
    <n v="6458555.9500000002"/>
    <n v="45353.94"/>
  </r>
  <r>
    <x v="12"/>
    <x v="30"/>
    <n v="3488"/>
    <n v="713248"/>
    <n v="5171.22"/>
  </r>
  <r>
    <x v="12"/>
    <x v="31"/>
    <n v="234"/>
    <n v="61245"/>
    <n v="431.9"/>
  </r>
  <r>
    <x v="12"/>
    <x v="32"/>
    <n v="43576"/>
    <n v="10173920.939999999"/>
    <n v="77482.039999999994"/>
  </r>
  <r>
    <x v="12"/>
    <x v="33"/>
    <n v="45890"/>
    <n v="9653073.2799999993"/>
    <n v="96893.83"/>
  </r>
  <r>
    <x v="12"/>
    <x v="34"/>
    <n v="1225"/>
    <n v="265051"/>
    <n v="2615.73"/>
  </r>
  <r>
    <x v="12"/>
    <x v="35"/>
    <n v="64422"/>
    <n v="14412990.32"/>
    <n v="98376.72"/>
  </r>
  <r>
    <x v="12"/>
    <x v="36"/>
    <n v="42138"/>
    <n v="9638827.8800000008"/>
    <n v="85415.46"/>
  </r>
  <r>
    <x v="12"/>
    <x v="37"/>
    <n v="19464"/>
    <n v="3378916.92"/>
    <n v="30727.22"/>
  </r>
  <r>
    <x v="12"/>
    <x v="38"/>
    <n v="25111"/>
    <n v="5276464.58"/>
    <n v="36651.49"/>
  </r>
  <r>
    <x v="12"/>
    <x v="39"/>
    <n v="3990"/>
    <n v="782886"/>
    <n v="4594.18"/>
  </r>
  <r>
    <x v="12"/>
    <x v="40"/>
    <n v="4900"/>
    <n v="1114133"/>
    <n v="10083.99"/>
  </r>
  <r>
    <x v="12"/>
    <x v="41"/>
    <n v="6172"/>
    <n v="1368640"/>
    <n v="9693.6299999999992"/>
  </r>
  <r>
    <x v="12"/>
    <x v="42"/>
    <n v="26063"/>
    <n v="5463188"/>
    <n v="47050.68"/>
  </r>
  <r>
    <x v="12"/>
    <x v="43"/>
    <n v="4740"/>
    <n v="887950"/>
    <n v="5998.64"/>
  </r>
  <r>
    <x v="12"/>
    <x v="44"/>
    <n v="5104"/>
    <n v="1006071"/>
    <n v="5208.67"/>
  </r>
  <r>
    <x v="12"/>
    <x v="45"/>
    <n v="51"/>
    <n v="10380"/>
    <n v="124.15"/>
  </r>
  <r>
    <x v="12"/>
    <x v="46"/>
    <n v="1197"/>
    <n v="245190"/>
    <n v="1682.04"/>
  </r>
  <r>
    <x v="12"/>
    <x v="47"/>
    <n v="11154"/>
    <n v="2219739.31"/>
    <n v="18453.009999999998"/>
  </r>
  <r>
    <x v="12"/>
    <x v="48"/>
    <n v="6302"/>
    <n v="1294481.6599999999"/>
    <n v="5834.45"/>
  </r>
  <r>
    <x v="12"/>
    <x v="49"/>
    <n v="15949"/>
    <n v="3461209.71"/>
    <n v="22389.29"/>
  </r>
  <r>
    <x v="12"/>
    <x v="50"/>
    <n v="2371"/>
    <n v="516647"/>
    <n v="3277.06"/>
  </r>
  <r>
    <x v="12"/>
    <x v="51"/>
    <n v="2179"/>
    <n v="436079"/>
    <n v="2115.2399999999998"/>
  </r>
  <r>
    <x v="12"/>
    <x v="52"/>
    <n v="223"/>
    <n v="39040"/>
    <n v="176.7"/>
  </r>
  <r>
    <x v="12"/>
    <x v="53"/>
    <n v="14721"/>
    <n v="3420168.67"/>
    <n v="24875.61"/>
  </r>
  <r>
    <x v="12"/>
    <x v="54"/>
    <n v="775"/>
    <n v="147092.12"/>
    <n v="1008.9"/>
  </r>
  <r>
    <x v="12"/>
    <x v="55"/>
    <n v="8875"/>
    <n v="2117586.9900000002"/>
    <n v="17921.14"/>
  </r>
  <r>
    <x v="12"/>
    <x v="56"/>
    <n v="2807"/>
    <n v="639952"/>
    <n v="3407.19"/>
  </r>
  <r>
    <x v="12"/>
    <x v="57"/>
    <n v="2367"/>
    <n v="487115.81"/>
    <n v="4185.4799999999996"/>
  </r>
  <r>
    <x v="13"/>
    <x v="0"/>
    <n v="37673"/>
    <n v="7211875.8499999996"/>
    <n v="74780.41"/>
  </r>
  <r>
    <x v="13"/>
    <x v="1"/>
    <n v="10"/>
    <n v="1430"/>
    <n v="22"/>
  </r>
  <r>
    <x v="13"/>
    <x v="2"/>
    <n v="614"/>
    <n v="116681"/>
    <n v="1195.92"/>
  </r>
  <r>
    <x v="13"/>
    <x v="3"/>
    <n v="4990"/>
    <n v="1123292"/>
    <n v="6084.65"/>
  </r>
  <r>
    <x v="13"/>
    <x v="4"/>
    <n v="874"/>
    <n v="156465"/>
    <n v="1123.29"/>
  </r>
  <r>
    <x v="13"/>
    <x v="5"/>
    <n v="272"/>
    <n v="60150"/>
    <n v="225.73"/>
  </r>
  <r>
    <x v="13"/>
    <x v="6"/>
    <n v="17237"/>
    <n v="3401885.53"/>
    <n v="31531.06"/>
  </r>
  <r>
    <x v="13"/>
    <x v="7"/>
    <n v="1174"/>
    <n v="276891"/>
    <n v="1241.75"/>
  </r>
  <r>
    <x v="13"/>
    <x v="8"/>
    <n v="1733"/>
    <n v="376929"/>
    <n v="2576.8200000000002"/>
  </r>
  <r>
    <x v="13"/>
    <x v="9"/>
    <n v="34323"/>
    <n v="7044864.0700000003"/>
    <n v="52536.05"/>
  </r>
  <r>
    <x v="13"/>
    <x v="10"/>
    <n v="696"/>
    <n v="146170"/>
    <n v="657.95"/>
  </r>
  <r>
    <x v="13"/>
    <x v="11"/>
    <n v="2714"/>
    <n v="505320"/>
    <n v="3218.73"/>
  </r>
  <r>
    <x v="13"/>
    <x v="12"/>
    <n v="7305"/>
    <n v="1570302.5"/>
    <n v="7747.11"/>
  </r>
  <r>
    <x v="13"/>
    <x v="13"/>
    <n v="247"/>
    <n v="77880"/>
    <n v="548.20000000000005"/>
  </r>
  <r>
    <x v="13"/>
    <x v="14"/>
    <n v="23800"/>
    <n v="5042055.62"/>
    <n v="51808.86"/>
  </r>
  <r>
    <x v="13"/>
    <x v="15"/>
    <n v="3710"/>
    <n v="793700"/>
    <n v="5262.1"/>
  </r>
  <r>
    <x v="13"/>
    <x v="16"/>
    <n v="1631"/>
    <n v="335187"/>
    <n v="1921.14"/>
  </r>
  <r>
    <x v="13"/>
    <x v="17"/>
    <n v="793"/>
    <n v="158895"/>
    <n v="660.99"/>
  </r>
  <r>
    <x v="13"/>
    <x v="18"/>
    <n v="315711"/>
    <n v="59265284.270000003"/>
    <n v="641920.37"/>
  </r>
  <r>
    <x v="13"/>
    <x v="19"/>
    <n v="4039"/>
    <n v="949862"/>
    <n v="6746.79"/>
  </r>
  <r>
    <x v="13"/>
    <x v="20"/>
    <n v="1780"/>
    <n v="389646"/>
    <n v="2773.99"/>
  </r>
  <r>
    <x v="13"/>
    <x v="21"/>
    <n v="287"/>
    <n v="63820"/>
    <n v="366.45"/>
  </r>
  <r>
    <x v="13"/>
    <x v="22"/>
    <n v="1936"/>
    <n v="388149"/>
    <n v="3392.01"/>
  </r>
  <r>
    <x v="13"/>
    <x v="23"/>
    <n v="9945"/>
    <n v="2417318.14"/>
    <n v="16769.689999999999"/>
  </r>
  <r>
    <x v="13"/>
    <x v="24"/>
    <n v="218"/>
    <n v="50460"/>
    <n v="165.5"/>
  </r>
  <r>
    <x v="13"/>
    <x v="25"/>
    <n v="60"/>
    <n v="12550"/>
    <n v="146.55000000000001"/>
  </r>
  <r>
    <x v="13"/>
    <x v="26"/>
    <n v="9218"/>
    <n v="2120883"/>
    <n v="19655.45"/>
  </r>
  <r>
    <x v="13"/>
    <x v="27"/>
    <n v="1352"/>
    <n v="283395"/>
    <n v="1839.71"/>
  </r>
  <r>
    <x v="13"/>
    <x v="28"/>
    <n v="1056"/>
    <n v="239970"/>
    <n v="1863.77"/>
  </r>
  <r>
    <x v="13"/>
    <x v="29"/>
    <n v="27216"/>
    <n v="6424829.5499999998"/>
    <n v="44513.55"/>
  </r>
  <r>
    <x v="13"/>
    <x v="30"/>
    <n v="3402"/>
    <n v="692677"/>
    <n v="5068.8599999999997"/>
  </r>
  <r>
    <x v="13"/>
    <x v="31"/>
    <n v="249"/>
    <n v="61915"/>
    <n v="436.33"/>
  </r>
  <r>
    <x v="13"/>
    <x v="32"/>
    <n v="42417"/>
    <n v="10149047.859999999"/>
    <n v="76063.039999999994"/>
  </r>
  <r>
    <x v="13"/>
    <x v="33"/>
    <n v="44664"/>
    <n v="9589984.3399999999"/>
    <n v="94853.39"/>
  </r>
  <r>
    <x v="13"/>
    <x v="34"/>
    <n v="1161"/>
    <n v="262945"/>
    <n v="2450.19"/>
  </r>
  <r>
    <x v="13"/>
    <x v="35"/>
    <n v="63567"/>
    <n v="14516769.529999999"/>
    <n v="97600.26"/>
  </r>
  <r>
    <x v="13"/>
    <x v="36"/>
    <n v="41194"/>
    <n v="9587312.1400000006"/>
    <n v="83676.45"/>
  </r>
  <r>
    <x v="13"/>
    <x v="37"/>
    <n v="19055"/>
    <n v="3435190.6"/>
    <n v="30343.48"/>
  </r>
  <r>
    <x v="13"/>
    <x v="38"/>
    <n v="24355"/>
    <n v="5288157.6900000004"/>
    <n v="35394.89"/>
  </r>
  <r>
    <x v="13"/>
    <x v="39"/>
    <n v="3954"/>
    <n v="787239"/>
    <n v="4574.5200000000004"/>
  </r>
  <r>
    <x v="13"/>
    <x v="40"/>
    <n v="4962"/>
    <n v="1109144"/>
    <n v="10194.48"/>
  </r>
  <r>
    <x v="13"/>
    <x v="41"/>
    <n v="6240"/>
    <n v="1410053"/>
    <n v="9960.4599999999991"/>
  </r>
  <r>
    <x v="13"/>
    <x v="42"/>
    <n v="26295"/>
    <n v="5492195"/>
    <n v="47448.67"/>
  </r>
  <r>
    <x v="13"/>
    <x v="43"/>
    <n v="4965"/>
    <n v="927245"/>
    <n v="6177.9"/>
  </r>
  <r>
    <x v="13"/>
    <x v="44"/>
    <n v="5064"/>
    <n v="1015590"/>
    <n v="5293.24"/>
  </r>
  <r>
    <x v="13"/>
    <x v="45"/>
    <n v="53"/>
    <n v="10190"/>
    <n v="118.65"/>
  </r>
  <r>
    <x v="13"/>
    <x v="46"/>
    <n v="1145"/>
    <n v="242606"/>
    <n v="1715.09"/>
  </r>
  <r>
    <x v="13"/>
    <x v="47"/>
    <n v="11019"/>
    <n v="2214126.1800000002"/>
    <n v="18208.16"/>
  </r>
  <r>
    <x v="13"/>
    <x v="48"/>
    <n v="6206"/>
    <n v="1294646"/>
    <n v="5709.09"/>
  </r>
  <r>
    <x v="13"/>
    <x v="49"/>
    <n v="15915"/>
    <n v="3544964.52"/>
    <n v="22270.959999999999"/>
  </r>
  <r>
    <x v="13"/>
    <x v="50"/>
    <n v="2434"/>
    <n v="519385"/>
    <n v="3563.87"/>
  </r>
  <r>
    <x v="13"/>
    <x v="51"/>
    <n v="2116"/>
    <n v="437131"/>
    <n v="2078.89"/>
  </r>
  <r>
    <x v="13"/>
    <x v="52"/>
    <n v="201"/>
    <n v="38840"/>
    <n v="152.72999999999999"/>
  </r>
  <r>
    <x v="13"/>
    <x v="53"/>
    <n v="14790"/>
    <n v="3453018.84"/>
    <n v="24935.56"/>
  </r>
  <r>
    <x v="13"/>
    <x v="54"/>
    <n v="756"/>
    <n v="145189"/>
    <n v="1015.02"/>
  </r>
  <r>
    <x v="13"/>
    <x v="55"/>
    <n v="8793"/>
    <n v="2100318"/>
    <n v="17685.84"/>
  </r>
  <r>
    <x v="13"/>
    <x v="56"/>
    <n v="2762"/>
    <n v="644945"/>
    <n v="3391.85"/>
  </r>
  <r>
    <x v="13"/>
    <x v="57"/>
    <n v="2269"/>
    <n v="478771.03"/>
    <n v="3940.59"/>
  </r>
  <r>
    <x v="14"/>
    <x v="0"/>
    <n v="38291"/>
    <n v="7265853.8300000001"/>
    <n v="76615.06"/>
  </r>
  <r>
    <x v="14"/>
    <x v="1"/>
    <n v="9"/>
    <n v="1100"/>
    <n v="23.75"/>
  </r>
  <r>
    <x v="14"/>
    <x v="2"/>
    <n v="644"/>
    <n v="118824"/>
    <n v="1243.32"/>
  </r>
  <r>
    <x v="14"/>
    <x v="3"/>
    <n v="5160"/>
    <n v="1150026"/>
    <n v="6637.61"/>
  </r>
  <r>
    <x v="14"/>
    <x v="4"/>
    <n v="824"/>
    <n v="157140"/>
    <n v="1178.48"/>
  </r>
  <r>
    <x v="14"/>
    <x v="5"/>
    <n v="267"/>
    <n v="61240"/>
    <n v="248.15"/>
  </r>
  <r>
    <x v="14"/>
    <x v="6"/>
    <n v="17385"/>
    <n v="3396326.96"/>
    <n v="31775.26"/>
  </r>
  <r>
    <x v="14"/>
    <x v="7"/>
    <n v="1129"/>
    <n v="267206"/>
    <n v="1286.3800000000001"/>
  </r>
  <r>
    <x v="14"/>
    <x v="8"/>
    <n v="1673"/>
    <n v="355881"/>
    <n v="2476.4899999999998"/>
  </r>
  <r>
    <x v="14"/>
    <x v="9"/>
    <n v="34497"/>
    <n v="7059695.1500000004"/>
    <n v="53794.66"/>
  </r>
  <r>
    <x v="14"/>
    <x v="10"/>
    <n v="697"/>
    <n v="146525"/>
    <n v="645.58000000000004"/>
  </r>
  <r>
    <x v="14"/>
    <x v="11"/>
    <n v="2818"/>
    <n v="522815"/>
    <n v="3540.71"/>
  </r>
  <r>
    <x v="14"/>
    <x v="12"/>
    <n v="7278"/>
    <n v="1539743.28"/>
    <n v="7926.73"/>
  </r>
  <r>
    <x v="14"/>
    <x v="13"/>
    <n v="256"/>
    <n v="76020"/>
    <n v="542.75"/>
  </r>
  <r>
    <x v="14"/>
    <x v="14"/>
    <n v="24312"/>
    <n v="5064968.88"/>
    <n v="52670.14"/>
  </r>
  <r>
    <x v="14"/>
    <x v="15"/>
    <n v="3674"/>
    <n v="770547.1"/>
    <n v="5599.62"/>
  </r>
  <r>
    <x v="14"/>
    <x v="16"/>
    <n v="1602"/>
    <n v="333465"/>
    <n v="1869.21"/>
  </r>
  <r>
    <x v="14"/>
    <x v="17"/>
    <n v="825"/>
    <n v="158585"/>
    <n v="614.39"/>
  </r>
  <r>
    <x v="14"/>
    <x v="18"/>
    <n v="320448"/>
    <n v="59514778.859999999"/>
    <n v="651352.98"/>
  </r>
  <r>
    <x v="14"/>
    <x v="19"/>
    <n v="4185"/>
    <n v="941089.12"/>
    <n v="6933.05"/>
  </r>
  <r>
    <x v="14"/>
    <x v="20"/>
    <n v="1913"/>
    <n v="406095"/>
    <n v="2966.11"/>
  </r>
  <r>
    <x v="14"/>
    <x v="21"/>
    <n v="297"/>
    <n v="62226"/>
    <n v="372.54"/>
  </r>
  <r>
    <x v="14"/>
    <x v="22"/>
    <n v="1888"/>
    <n v="382035"/>
    <n v="3364.76"/>
  </r>
  <r>
    <x v="14"/>
    <x v="23"/>
    <n v="10140"/>
    <n v="2412352.86"/>
    <n v="17186.13"/>
  </r>
  <r>
    <x v="14"/>
    <x v="24"/>
    <n v="207"/>
    <n v="48815"/>
    <n v="115.24"/>
  </r>
  <r>
    <x v="14"/>
    <x v="25"/>
    <n v="57"/>
    <n v="11320"/>
    <n v="143"/>
  </r>
  <r>
    <x v="14"/>
    <x v="26"/>
    <n v="8788"/>
    <n v="2061604"/>
    <n v="18958.71"/>
  </r>
  <r>
    <x v="14"/>
    <x v="27"/>
    <n v="1310"/>
    <n v="270710"/>
    <n v="1806.11"/>
  </r>
  <r>
    <x v="14"/>
    <x v="28"/>
    <n v="1063"/>
    <n v="233470"/>
    <n v="1884.69"/>
  </r>
  <r>
    <x v="14"/>
    <x v="29"/>
    <n v="26729"/>
    <n v="6269483.8200000003"/>
    <n v="44489.21"/>
  </r>
  <r>
    <x v="14"/>
    <x v="30"/>
    <n v="3420"/>
    <n v="688617.33"/>
    <n v="5203.53"/>
  </r>
  <r>
    <x v="14"/>
    <x v="31"/>
    <n v="293"/>
    <n v="63155"/>
    <n v="369.8"/>
  </r>
  <r>
    <x v="14"/>
    <x v="32"/>
    <n v="42133"/>
    <n v="9995703.1500000004"/>
    <n v="76252.149999999994"/>
  </r>
  <r>
    <x v="14"/>
    <x v="33"/>
    <n v="45079"/>
    <n v="9534828.0500000007"/>
    <n v="95410.22"/>
  </r>
  <r>
    <x v="14"/>
    <x v="34"/>
    <n v="1174"/>
    <n v="262795"/>
    <n v="2468.65"/>
  </r>
  <r>
    <x v="14"/>
    <x v="35"/>
    <n v="63477"/>
    <n v="14342767.720000001"/>
    <n v="99823.5"/>
  </r>
  <r>
    <x v="14"/>
    <x v="36"/>
    <n v="42092"/>
    <n v="9621822.3000000007"/>
    <n v="85053.92"/>
  </r>
  <r>
    <x v="14"/>
    <x v="37"/>
    <n v="19240"/>
    <n v="3441136.66"/>
    <n v="30795.41"/>
  </r>
  <r>
    <x v="14"/>
    <x v="38"/>
    <n v="24295"/>
    <n v="5285627.8"/>
    <n v="35863.35"/>
  </r>
  <r>
    <x v="14"/>
    <x v="39"/>
    <n v="3923"/>
    <n v="777151"/>
    <n v="5429"/>
  </r>
  <r>
    <x v="14"/>
    <x v="40"/>
    <n v="4901"/>
    <n v="1100473"/>
    <n v="10206.58"/>
  </r>
  <r>
    <x v="14"/>
    <x v="41"/>
    <n v="6229"/>
    <n v="1380875"/>
    <n v="9781.2000000000007"/>
  </r>
  <r>
    <x v="14"/>
    <x v="42"/>
    <n v="26348"/>
    <n v="5440713"/>
    <n v="47952.55"/>
  </r>
  <r>
    <x v="14"/>
    <x v="43"/>
    <n v="4944"/>
    <n v="940020.28"/>
    <n v="6309.85"/>
  </r>
  <r>
    <x v="14"/>
    <x v="44"/>
    <n v="5047"/>
    <n v="1002795"/>
    <n v="5327.65"/>
  </r>
  <r>
    <x v="14"/>
    <x v="45"/>
    <n v="57"/>
    <n v="11180"/>
    <n v="73"/>
  </r>
  <r>
    <x v="14"/>
    <x v="46"/>
    <n v="1130"/>
    <n v="240774"/>
    <n v="1615.05"/>
  </r>
  <r>
    <x v="14"/>
    <x v="47"/>
    <n v="11196"/>
    <n v="2226020.2200000002"/>
    <n v="19075.060000000001"/>
  </r>
  <r>
    <x v="14"/>
    <x v="48"/>
    <n v="6203"/>
    <n v="1274727"/>
    <n v="6234.69"/>
  </r>
  <r>
    <x v="14"/>
    <x v="49"/>
    <n v="15745"/>
    <n v="3481389.48"/>
    <n v="21988.34"/>
  </r>
  <r>
    <x v="14"/>
    <x v="50"/>
    <n v="2323"/>
    <n v="509860"/>
    <n v="3273.2"/>
  </r>
  <r>
    <x v="14"/>
    <x v="51"/>
    <n v="2137"/>
    <n v="442968"/>
    <n v="2237.9499999999998"/>
  </r>
  <r>
    <x v="14"/>
    <x v="52"/>
    <n v="216"/>
    <n v="40900"/>
    <n v="151.5"/>
  </r>
  <r>
    <x v="14"/>
    <x v="53"/>
    <n v="14627"/>
    <n v="3442561.45"/>
    <n v="24802.75"/>
  </r>
  <r>
    <x v="14"/>
    <x v="54"/>
    <n v="708"/>
    <n v="133462.07999999999"/>
    <n v="996.74"/>
  </r>
  <r>
    <x v="14"/>
    <x v="55"/>
    <n v="8948"/>
    <n v="2085550"/>
    <n v="18212.490000000002"/>
  </r>
  <r>
    <x v="14"/>
    <x v="56"/>
    <n v="2836"/>
    <n v="659607"/>
    <n v="3867.3"/>
  </r>
  <r>
    <x v="14"/>
    <x v="57"/>
    <n v="2186"/>
    <n v="469685.6"/>
    <n v="3774.46"/>
  </r>
  <r>
    <x v="15"/>
    <x v="0"/>
    <n v="38290"/>
    <n v="7208763.8700000001"/>
    <n v="75714.73"/>
  </r>
  <r>
    <x v="15"/>
    <x v="1"/>
    <n v="4"/>
    <n v="918"/>
    <n v="9.75"/>
  </r>
  <r>
    <x v="15"/>
    <x v="2"/>
    <n v="658"/>
    <n v="121168"/>
    <n v="1272.47"/>
  </r>
  <r>
    <x v="15"/>
    <x v="3"/>
    <n v="5091"/>
    <n v="1132900"/>
    <n v="6382.63"/>
  </r>
  <r>
    <x v="15"/>
    <x v="4"/>
    <n v="830"/>
    <n v="157956"/>
    <n v="1243.1400000000001"/>
  </r>
  <r>
    <x v="15"/>
    <x v="5"/>
    <n v="289"/>
    <n v="61070"/>
    <n v="319.73"/>
  </r>
  <r>
    <x v="15"/>
    <x v="6"/>
    <n v="17291"/>
    <n v="3382148.54"/>
    <n v="31391.34"/>
  </r>
  <r>
    <x v="15"/>
    <x v="7"/>
    <n v="1138"/>
    <n v="253750"/>
    <n v="1313.13"/>
  </r>
  <r>
    <x v="15"/>
    <x v="8"/>
    <n v="1628"/>
    <n v="344345"/>
    <n v="2488.6799999999998"/>
  </r>
  <r>
    <x v="15"/>
    <x v="9"/>
    <n v="33789"/>
    <n v="7008936.2999999998"/>
    <n v="52383.519999999997"/>
  </r>
  <r>
    <x v="15"/>
    <x v="10"/>
    <n v="698"/>
    <n v="143820"/>
    <n v="588.77"/>
  </r>
  <r>
    <x v="15"/>
    <x v="11"/>
    <n v="2714"/>
    <n v="508811"/>
    <n v="3226.94"/>
  </r>
  <r>
    <x v="15"/>
    <x v="12"/>
    <n v="7153"/>
    <n v="1514362.65"/>
    <n v="7881.27"/>
  </r>
  <r>
    <x v="15"/>
    <x v="13"/>
    <n v="250"/>
    <n v="73280"/>
    <n v="557.5"/>
  </r>
  <r>
    <x v="15"/>
    <x v="14"/>
    <n v="24213"/>
    <n v="5075829.76"/>
    <n v="52388.59"/>
  </r>
  <r>
    <x v="15"/>
    <x v="15"/>
    <n v="3606"/>
    <n v="757422"/>
    <n v="5307.89"/>
  </r>
  <r>
    <x v="15"/>
    <x v="16"/>
    <n v="1579"/>
    <n v="324959"/>
    <n v="1799.57"/>
  </r>
  <r>
    <x v="15"/>
    <x v="17"/>
    <n v="755"/>
    <n v="153945"/>
    <n v="588.24"/>
  </r>
  <r>
    <x v="15"/>
    <x v="18"/>
    <n v="315660"/>
    <n v="58737160.789999999"/>
    <n v="642533.39"/>
  </r>
  <r>
    <x v="15"/>
    <x v="19"/>
    <n v="4044"/>
    <n v="942142.53"/>
    <n v="6857.47"/>
  </r>
  <r>
    <x v="15"/>
    <x v="20"/>
    <n v="1804"/>
    <n v="397290"/>
    <n v="2872.62"/>
  </r>
  <r>
    <x v="15"/>
    <x v="21"/>
    <n v="312"/>
    <n v="61842"/>
    <n v="387.75"/>
  </r>
  <r>
    <x v="15"/>
    <x v="22"/>
    <n v="1863"/>
    <n v="382185"/>
    <n v="3239.61"/>
  </r>
  <r>
    <x v="15"/>
    <x v="23"/>
    <n v="9922"/>
    <n v="2379100.7400000002"/>
    <n v="16631.75"/>
  </r>
  <r>
    <x v="15"/>
    <x v="24"/>
    <n v="188"/>
    <n v="45475"/>
    <n v="120.2"/>
  </r>
  <r>
    <x v="15"/>
    <x v="25"/>
    <n v="43"/>
    <n v="10380"/>
    <n v="108.25"/>
  </r>
  <r>
    <x v="15"/>
    <x v="26"/>
    <n v="8788"/>
    <n v="2033564"/>
    <n v="18563.3"/>
  </r>
  <r>
    <x v="15"/>
    <x v="27"/>
    <n v="1319"/>
    <n v="264420"/>
    <n v="1885.38"/>
  </r>
  <r>
    <x v="15"/>
    <x v="28"/>
    <n v="1087"/>
    <n v="246485"/>
    <n v="1931.66"/>
  </r>
  <r>
    <x v="15"/>
    <x v="29"/>
    <n v="26527"/>
    <n v="6195878.3399999999"/>
    <n v="43698.57"/>
  </r>
  <r>
    <x v="15"/>
    <x v="30"/>
    <n v="3394"/>
    <n v="672540"/>
    <n v="5159.46"/>
  </r>
  <r>
    <x v="15"/>
    <x v="31"/>
    <n v="298"/>
    <n v="65390"/>
    <n v="341.84"/>
  </r>
  <r>
    <x v="15"/>
    <x v="32"/>
    <n v="41380"/>
    <n v="9816621.0099999998"/>
    <n v="76543.539999999994"/>
  </r>
  <r>
    <x v="15"/>
    <x v="33"/>
    <n v="44833"/>
    <n v="9516663.0199999996"/>
    <n v="94616.18"/>
  </r>
  <r>
    <x v="15"/>
    <x v="34"/>
    <n v="1139"/>
    <n v="257675"/>
    <n v="2457.6799999999998"/>
  </r>
  <r>
    <x v="15"/>
    <x v="35"/>
    <n v="62624"/>
    <n v="14220184.060000001"/>
    <n v="99737.75"/>
  </r>
  <r>
    <x v="15"/>
    <x v="36"/>
    <n v="41420"/>
    <n v="9561465.4499999993"/>
    <n v="84141.06"/>
  </r>
  <r>
    <x v="15"/>
    <x v="37"/>
    <n v="19399"/>
    <n v="3425324.54"/>
    <n v="30348.58"/>
  </r>
  <r>
    <x v="15"/>
    <x v="38"/>
    <n v="24125"/>
    <n v="5245571.63"/>
    <n v="34536.25"/>
  </r>
  <r>
    <x v="15"/>
    <x v="39"/>
    <n v="3854"/>
    <n v="746194"/>
    <n v="5291.33"/>
  </r>
  <r>
    <x v="15"/>
    <x v="40"/>
    <n v="4890"/>
    <n v="1069445"/>
    <n v="10374.94"/>
  </r>
  <r>
    <x v="15"/>
    <x v="41"/>
    <n v="6119"/>
    <n v="1362835"/>
    <n v="9490.0300000000007"/>
  </r>
  <r>
    <x v="15"/>
    <x v="42"/>
    <n v="25698"/>
    <n v="5323320.4000000004"/>
    <n v="46685.37"/>
  </r>
  <r>
    <x v="15"/>
    <x v="43"/>
    <n v="4658"/>
    <n v="874678.26"/>
    <n v="5793.82"/>
  </r>
  <r>
    <x v="15"/>
    <x v="44"/>
    <n v="5016"/>
    <n v="1007317"/>
    <n v="5387.32"/>
  </r>
  <r>
    <x v="15"/>
    <x v="45"/>
    <n v="56"/>
    <n v="11740"/>
    <n v="70.150000000000006"/>
  </r>
  <r>
    <x v="15"/>
    <x v="46"/>
    <n v="1160"/>
    <n v="239640"/>
    <n v="1816.36"/>
  </r>
  <r>
    <x v="15"/>
    <x v="47"/>
    <n v="10832"/>
    <n v="2174462.13"/>
    <n v="18240.509999999998"/>
  </r>
  <r>
    <x v="15"/>
    <x v="48"/>
    <n v="6149"/>
    <n v="1281763.56"/>
    <n v="5912.16"/>
  </r>
  <r>
    <x v="15"/>
    <x v="49"/>
    <n v="15568"/>
    <n v="3462780.39"/>
    <n v="21862.37"/>
  </r>
  <r>
    <x v="15"/>
    <x v="50"/>
    <n v="2388"/>
    <n v="501125"/>
    <n v="3302.95"/>
  </r>
  <r>
    <x v="15"/>
    <x v="51"/>
    <n v="1980"/>
    <n v="421607"/>
    <n v="2086.9699999999998"/>
  </r>
  <r>
    <x v="15"/>
    <x v="52"/>
    <n v="204"/>
    <n v="42110"/>
    <n v="141.44999999999999"/>
  </r>
  <r>
    <x v="15"/>
    <x v="53"/>
    <n v="14609"/>
    <n v="3447891.89"/>
    <n v="25332.55"/>
  </r>
  <r>
    <x v="15"/>
    <x v="54"/>
    <n v="713"/>
    <n v="139755"/>
    <n v="915.09"/>
  </r>
  <r>
    <x v="15"/>
    <x v="55"/>
    <n v="8736"/>
    <n v="2050301"/>
    <n v="17748.09"/>
  </r>
  <r>
    <x v="15"/>
    <x v="56"/>
    <n v="2783"/>
    <n v="631983"/>
    <n v="3801.46"/>
  </r>
  <r>
    <x v="15"/>
    <x v="57"/>
    <n v="2104"/>
    <n v="446025.6"/>
    <n v="3708"/>
  </r>
  <r>
    <x v="16"/>
    <x v="45"/>
    <n v="65"/>
    <n v="12820"/>
    <n v="85.8"/>
  </r>
  <r>
    <x v="16"/>
    <x v="53"/>
    <n v="14941"/>
    <n v="3501686.11"/>
    <n v="25822.59"/>
  </r>
  <r>
    <x v="16"/>
    <x v="43"/>
    <n v="4649"/>
    <n v="859400"/>
    <n v="5418.78"/>
  </r>
  <r>
    <x v="16"/>
    <x v="52"/>
    <n v="203"/>
    <n v="41992"/>
    <n v="155.97999999999999"/>
  </r>
  <r>
    <x v="16"/>
    <x v="16"/>
    <n v="1501"/>
    <n v="305306"/>
    <n v="1746.23"/>
  </r>
  <r>
    <x v="16"/>
    <x v="30"/>
    <n v="3307"/>
    <n v="665831.07999999996"/>
    <n v="4916.5600000000004"/>
  </r>
  <r>
    <x v="16"/>
    <x v="55"/>
    <n v="8738"/>
    <n v="2049762"/>
    <n v="17549.21"/>
  </r>
  <r>
    <x v="16"/>
    <x v="36"/>
    <n v="42167"/>
    <n v="9645613.7400000002"/>
    <n v="86074.95"/>
  </r>
  <r>
    <x v="16"/>
    <x v="35"/>
    <n v="63937"/>
    <n v="14447084.75"/>
    <n v="99837.16"/>
  </r>
  <r>
    <x v="16"/>
    <x v="17"/>
    <n v="837"/>
    <n v="160345"/>
    <n v="669.9"/>
  </r>
  <r>
    <x v="16"/>
    <x v="8"/>
    <n v="1606"/>
    <n v="345115"/>
    <n v="2392.11"/>
  </r>
  <r>
    <x v="16"/>
    <x v="49"/>
    <n v="16080"/>
    <n v="3512974.31"/>
    <n v="22546.1"/>
  </r>
  <r>
    <x v="16"/>
    <x v="33"/>
    <n v="44976"/>
    <n v="9525654.2899999991"/>
    <n v="95272.82"/>
  </r>
  <r>
    <x v="16"/>
    <x v="6"/>
    <n v="17900"/>
    <n v="3476869.61"/>
    <n v="32568.93"/>
  </r>
  <r>
    <x v="16"/>
    <x v="20"/>
    <n v="1946"/>
    <n v="407295"/>
    <n v="3054.49"/>
  </r>
  <r>
    <x v="16"/>
    <x v="2"/>
    <n v="615"/>
    <n v="121082"/>
    <n v="1150.98"/>
  </r>
  <r>
    <x v="16"/>
    <x v="28"/>
    <n v="1143"/>
    <n v="251785"/>
    <n v="2106.14"/>
  </r>
  <r>
    <x v="16"/>
    <x v="24"/>
    <n v="218"/>
    <n v="47820"/>
    <n v="157.25"/>
  </r>
  <r>
    <x v="16"/>
    <x v="12"/>
    <n v="7225"/>
    <n v="1553755.56"/>
    <n v="7978.71"/>
  </r>
  <r>
    <x v="16"/>
    <x v="25"/>
    <n v="38"/>
    <n v="10740"/>
    <n v="105.25"/>
  </r>
  <r>
    <x v="16"/>
    <x v="5"/>
    <n v="294"/>
    <n v="58005"/>
    <n v="287.86"/>
  </r>
  <r>
    <x v="16"/>
    <x v="39"/>
    <n v="3859"/>
    <n v="761438"/>
    <n v="5213.38"/>
  </r>
  <r>
    <x v="16"/>
    <x v="38"/>
    <n v="24062"/>
    <n v="5225537.16"/>
    <n v="33952.19"/>
  </r>
  <r>
    <x v="16"/>
    <x v="9"/>
    <n v="34188"/>
    <n v="7079248.4000000004"/>
    <n v="52677.45"/>
  </r>
  <r>
    <x v="16"/>
    <x v="10"/>
    <n v="700"/>
    <n v="143520"/>
    <n v="600.59"/>
  </r>
  <r>
    <x v="16"/>
    <x v="7"/>
    <n v="1230"/>
    <n v="279655.75"/>
    <n v="1400.6"/>
  </r>
  <r>
    <x v="16"/>
    <x v="11"/>
    <n v="2772"/>
    <n v="507659"/>
    <n v="3244.55"/>
  </r>
  <r>
    <x v="16"/>
    <x v="13"/>
    <n v="271"/>
    <n v="73800"/>
    <n v="585.4"/>
  </r>
  <r>
    <x v="16"/>
    <x v="14"/>
    <n v="24522"/>
    <n v="5124254.78"/>
    <n v="53044.33"/>
  </r>
  <r>
    <x v="16"/>
    <x v="19"/>
    <n v="4133"/>
    <n v="948484.51"/>
    <n v="6946.67"/>
  </r>
  <r>
    <x v="16"/>
    <x v="34"/>
    <n v="1087"/>
    <n v="249319"/>
    <n v="2303.46"/>
  </r>
  <r>
    <x v="16"/>
    <x v="26"/>
    <n v="8503"/>
    <n v="1925502"/>
    <n v="17724.14"/>
  </r>
  <r>
    <x v="16"/>
    <x v="44"/>
    <n v="4925"/>
    <n v="986415"/>
    <n v="5035.78"/>
  </r>
  <r>
    <x v="16"/>
    <x v="54"/>
    <n v="742"/>
    <n v="135393.4"/>
    <n v="1052.32"/>
  </r>
  <r>
    <x v="16"/>
    <x v="42"/>
    <n v="25845"/>
    <n v="5319186"/>
    <n v="46979.57"/>
  </r>
  <r>
    <x v="16"/>
    <x v="37"/>
    <n v="19502"/>
    <n v="3482157.87"/>
    <n v="30605.599999999999"/>
  </r>
  <r>
    <x v="16"/>
    <x v="40"/>
    <n v="4799"/>
    <n v="1077445"/>
    <n v="10177.76"/>
  </r>
  <r>
    <x v="16"/>
    <x v="18"/>
    <n v="320589"/>
    <n v="59386280.25"/>
    <n v="650088.16"/>
  </r>
  <r>
    <x v="16"/>
    <x v="46"/>
    <n v="1259"/>
    <n v="253535"/>
    <n v="1846.04"/>
  </r>
  <r>
    <x v="16"/>
    <x v="57"/>
    <n v="2213"/>
    <n v="456242.59"/>
    <n v="3969.97"/>
  </r>
  <r>
    <x v="16"/>
    <x v="51"/>
    <n v="2034"/>
    <n v="440561"/>
    <n v="2174.67"/>
  </r>
  <r>
    <x v="16"/>
    <x v="31"/>
    <n v="270"/>
    <n v="63365"/>
    <n v="248.8"/>
  </r>
  <r>
    <x v="16"/>
    <x v="21"/>
    <n v="321"/>
    <n v="63780"/>
    <n v="391.5"/>
  </r>
  <r>
    <x v="16"/>
    <x v="41"/>
    <n v="6003"/>
    <n v="1344716"/>
    <n v="9861.7900000000009"/>
  </r>
  <r>
    <x v="16"/>
    <x v="23"/>
    <n v="9983"/>
    <n v="2395859.48"/>
    <n v="16772.46"/>
  </r>
  <r>
    <x v="16"/>
    <x v="27"/>
    <n v="1252"/>
    <n v="259755"/>
    <n v="1719.2"/>
  </r>
  <r>
    <x v="16"/>
    <x v="56"/>
    <n v="2768"/>
    <n v="644370"/>
    <n v="3767.56"/>
  </r>
  <r>
    <x v="16"/>
    <x v="1"/>
    <n v="5"/>
    <n v="460"/>
    <n v="14"/>
  </r>
  <r>
    <x v="16"/>
    <x v="47"/>
    <n v="11146"/>
    <n v="2232096.36"/>
    <n v="19011.419999999998"/>
  </r>
  <r>
    <x v="16"/>
    <x v="4"/>
    <n v="838"/>
    <n v="150165"/>
    <n v="1162.02"/>
  </r>
  <r>
    <x v="16"/>
    <x v="3"/>
    <n v="5325"/>
    <n v="1176076"/>
    <n v="6640.94"/>
  </r>
  <r>
    <x v="16"/>
    <x v="22"/>
    <n v="1985"/>
    <n v="390788"/>
    <n v="3495.95"/>
  </r>
  <r>
    <x v="16"/>
    <x v="48"/>
    <n v="6165"/>
    <n v="1296675"/>
    <n v="5790.49"/>
  </r>
  <r>
    <x v="16"/>
    <x v="0"/>
    <n v="38462"/>
    <n v="7238353.5800000001"/>
    <n v="76097.47"/>
  </r>
  <r>
    <x v="16"/>
    <x v="15"/>
    <n v="3678"/>
    <n v="758298.98"/>
    <n v="5428.12"/>
  </r>
  <r>
    <x v="16"/>
    <x v="29"/>
    <n v="26839"/>
    <n v="6250444.9199999999"/>
    <n v="44416.77"/>
  </r>
  <r>
    <x v="16"/>
    <x v="50"/>
    <n v="2334"/>
    <n v="504968"/>
    <n v="3195.76"/>
  </r>
  <r>
    <x v="16"/>
    <x v="32"/>
    <n v="41712"/>
    <n v="9855635.9600000009"/>
    <n v="78252.9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1:G61" firstHeaderRow="1" firstDataRow="2" firstDataCol="1"/>
  <pivotFields count="5">
    <pivotField axis="axisCol" numFmtId="17" showAll="0" sortType="ascending">
      <items count="18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x="12"/>
        <item x="13"/>
        <item x="14"/>
        <item x="15"/>
        <item x="16"/>
        <item t="default"/>
      </items>
    </pivotField>
    <pivotField axis="axisRow" showAll="0">
      <items count="5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t="default"/>
      </items>
    </pivotField>
    <pivotField showAll="0"/>
    <pivotField showAll="0"/>
    <pivotField dataField="1" showAll="0"/>
  </pivotFields>
  <rowFields count="1">
    <field x="1"/>
  </rowFields>
  <rowItems count="5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 t="grand">
      <x/>
    </i>
  </rowItems>
  <colFields count="1">
    <field x="0"/>
  </colFields>
  <colItems count="6">
    <i>
      <x v="12"/>
    </i>
    <i>
      <x v="13"/>
    </i>
    <i>
      <x v="14"/>
    </i>
    <i>
      <x v="15"/>
    </i>
    <i>
      <x v="16"/>
    </i>
    <i t="grand">
      <x/>
    </i>
  </colItems>
  <dataFields count="1">
    <dataField name="Surcharge Amt" fld="4" baseField="0" baseItem="0" numFmtId="164"/>
  </dataFields>
  <pivotTableStyleInfo name="PivotStyleLight16" showRowHeaders="1" showColHeaders="1" showRowStripes="0" showColStripes="0" showLastColumn="1"/>
</pivotTableDefinition>
</file>

<file path=xl/tables/table1.xml><?xml version="1.0" encoding="utf-8"?>
<table xmlns="http://schemas.openxmlformats.org/spreadsheetml/2006/main" id="1" name="Table1" displayName="Table1" ref="A1:N59" totalsRowShown="0" headerRowDxfId="71" headerRowBorderDxfId="70" tableBorderDxfId="69" totalsRowBorderDxfId="68">
  <tableColumns count="14">
    <tableColumn id="1" name="County" dataDxfId="67"/>
    <tableColumn id="2" name="Jan-11" dataDxfId="66"/>
    <tableColumn id="3" name="Feb-11" dataDxfId="65"/>
    <tableColumn id="4" name="Mar-11" dataDxfId="64"/>
    <tableColumn id="5" name="Apr-11" dataDxfId="63"/>
    <tableColumn id="6" name="May-11" dataDxfId="62"/>
    <tableColumn id="7" name="Jun-11" dataDxfId="61"/>
    <tableColumn id="8" name="Jul-11" dataDxfId="60"/>
    <tableColumn id="9" name="Aug-11" dataDxfId="59"/>
    <tableColumn id="10" name="Sep-11" dataDxfId="58"/>
    <tableColumn id="11" name="Oct-11" dataDxfId="57"/>
    <tableColumn id="12" name="Nov-11" dataDxfId="56"/>
    <tableColumn id="13" name="Dec-11" dataDxfId="55"/>
    <tableColumn id="14" name="2011 Total" dataDxfId="5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3" name="Table14" displayName="Table14" ref="A1:N60" totalsRowShown="0" headerRowDxfId="53" headerRowBorderDxfId="52" tableBorderDxfId="51" totalsRowBorderDxfId="50">
  <tableColumns count="14">
    <tableColumn id="1" name="County" dataDxfId="49"/>
    <tableColumn id="2" name="Jan-12" dataDxfId="48"/>
    <tableColumn id="3" name="Feb-12" dataDxfId="47"/>
    <tableColumn id="4" name="Mar-12" dataDxfId="46"/>
    <tableColumn id="5" name="Apr-12" dataDxfId="45"/>
    <tableColumn id="6" name="May-12" dataDxfId="44"/>
    <tableColumn id="7" name="Jun-12" dataDxfId="43"/>
    <tableColumn id="8" name="Jul-12" dataDxfId="42"/>
    <tableColumn id="9" name="Aug-12" dataDxfId="41" dataCellStyle="Currency"/>
    <tableColumn id="10" name="Sep-12" dataDxfId="40"/>
    <tableColumn id="11" name="Oct-12" dataDxfId="39"/>
    <tableColumn id="12" name="Nov-12" dataDxfId="38"/>
    <tableColumn id="13" name="Dec-12" dataDxfId="37"/>
    <tableColumn id="14" name="2012 Total" dataDxfId="36">
      <calculatedColumnFormula>SUM(Table14[[#This Row],[Jan-12]:[Dec-12]])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2" name="Table143" displayName="Table143" ref="A1:N60" totalsRowShown="0" headerRowDxfId="35" headerRowBorderDxfId="34" tableBorderDxfId="33" totalsRowBorderDxfId="32">
  <tableColumns count="14">
    <tableColumn id="1" name="County" dataDxfId="31"/>
    <tableColumn id="2" name="Jan-13" dataDxfId="30"/>
    <tableColumn id="3" name="Feb-13" dataDxfId="29"/>
    <tableColumn id="4" name="Mar-13" dataDxfId="28"/>
    <tableColumn id="5" name="Apr-13" dataDxfId="27"/>
    <tableColumn id="6" name="May-13" dataDxfId="26"/>
    <tableColumn id="7" name="Jun-13" dataDxfId="25"/>
    <tableColumn id="8" name="Jul-13" dataDxfId="24"/>
    <tableColumn id="9" name="Aug-13" dataDxfId="23" dataCellStyle="Currency"/>
    <tableColumn id="10" name="Sep-13" dataDxfId="22"/>
    <tableColumn id="11" name="Oct-13" dataDxfId="21"/>
    <tableColumn id="12" name="Nov-13" dataDxfId="20"/>
    <tableColumn id="13" name="Dec-13" dataDxfId="19"/>
    <tableColumn id="14" name="2013 Total" dataDxfId="18">
      <calculatedColumnFormula>SUM(Table143[[#This Row],[Jan-13]:[Dec-13]])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able1435" displayName="Table1435" ref="A1:N60" totalsRowShown="0" headerRowDxfId="17" headerRowBorderDxfId="16" tableBorderDxfId="15" totalsRowBorderDxfId="14">
  <tableColumns count="14">
    <tableColumn id="1" name="County" dataDxfId="13"/>
    <tableColumn id="2" name="Jan-14" dataDxfId="12"/>
    <tableColumn id="3" name="Feb-14" dataDxfId="11"/>
    <tableColumn id="4" name="Mar-14" dataDxfId="10"/>
    <tableColumn id="5" name="Apr-14" dataDxfId="9"/>
    <tableColumn id="6" name="May-14" dataDxfId="8"/>
    <tableColumn id="7" name="Jun-14" dataDxfId="7"/>
    <tableColumn id="8" name="Jul-14" dataDxfId="6"/>
    <tableColumn id="9" name="Aug-14" dataDxfId="5" dataCellStyle="Currency"/>
    <tableColumn id="10" name="Sep-14" dataDxfId="4"/>
    <tableColumn id="11" name="Oct-14" dataDxfId="3"/>
    <tableColumn id="12" name="Nov-14" dataDxfId="2"/>
    <tableColumn id="13" name="Dec-14" dataDxfId="1"/>
    <tableColumn id="14" name="2014 Total" dataDxfId="0">
      <calculatedColumnFormula>SUM(Table1435[[#This Row],[Jan-14]:[Dec-14]])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99"/>
  <sheetViews>
    <sheetView tabSelected="1" workbookViewId="0">
      <pane ySplit="1" topLeftCell="A2" activePane="bottomLeft" state="frozen"/>
      <selection pane="bottomLeft" activeCell="G2" sqref="G2"/>
    </sheetView>
  </sheetViews>
  <sheetFormatPr baseColWidth="10" defaultColWidth="8.83203125" defaultRowHeight="14" x14ac:dyDescent="0"/>
  <cols>
    <col min="1" max="1" width="9.33203125" customWidth="1"/>
    <col min="2" max="2" width="13.83203125" bestFit="1" customWidth="1"/>
    <col min="3" max="3" width="10.33203125" bestFit="1" customWidth="1"/>
    <col min="4" max="4" width="14.6640625" bestFit="1" customWidth="1"/>
    <col min="5" max="5" width="9.83203125" bestFit="1" customWidth="1"/>
  </cols>
  <sheetData>
    <row r="1" spans="1:5" s="22" customFormat="1">
      <c r="A1" s="22" t="s">
        <v>58</v>
      </c>
      <c r="B1" s="22" t="s">
        <v>59</v>
      </c>
      <c r="C1" s="22" t="s">
        <v>60</v>
      </c>
      <c r="D1" s="22" t="s">
        <v>61</v>
      </c>
      <c r="E1" s="22" t="s">
        <v>62</v>
      </c>
    </row>
    <row r="2" spans="1:5">
      <c r="A2" s="1">
        <v>41791</v>
      </c>
      <c r="B2" t="s">
        <v>20</v>
      </c>
      <c r="C2">
        <v>40256</v>
      </c>
      <c r="D2">
        <v>7595841.7000000002</v>
      </c>
      <c r="E2">
        <v>77757.13</v>
      </c>
    </row>
    <row r="3" spans="1:5">
      <c r="A3" s="1">
        <v>41791</v>
      </c>
      <c r="B3" t="s">
        <v>21</v>
      </c>
      <c r="C3">
        <v>12</v>
      </c>
      <c r="D3">
        <v>3560</v>
      </c>
      <c r="E3">
        <v>28.5</v>
      </c>
    </row>
    <row r="4" spans="1:5">
      <c r="A4" s="1">
        <v>41791</v>
      </c>
      <c r="B4" t="s">
        <v>22</v>
      </c>
      <c r="C4">
        <v>491</v>
      </c>
      <c r="D4">
        <v>93877</v>
      </c>
      <c r="E4">
        <v>988.42</v>
      </c>
    </row>
    <row r="5" spans="1:5">
      <c r="A5" s="1">
        <v>41791</v>
      </c>
      <c r="B5" t="s">
        <v>55</v>
      </c>
      <c r="C5">
        <v>5134</v>
      </c>
      <c r="D5">
        <v>1158115</v>
      </c>
      <c r="E5">
        <v>7042.54</v>
      </c>
    </row>
    <row r="6" spans="1:5">
      <c r="A6" s="1">
        <v>41791</v>
      </c>
      <c r="B6" t="s">
        <v>0</v>
      </c>
      <c r="C6">
        <v>819</v>
      </c>
      <c r="D6">
        <v>169629</v>
      </c>
      <c r="E6">
        <v>1791.95</v>
      </c>
    </row>
    <row r="7" spans="1:5">
      <c r="A7" s="1">
        <v>41791</v>
      </c>
      <c r="B7" t="s">
        <v>1</v>
      </c>
      <c r="C7">
        <v>305</v>
      </c>
      <c r="D7">
        <v>63545</v>
      </c>
      <c r="E7">
        <v>498.84</v>
      </c>
    </row>
    <row r="8" spans="1:5">
      <c r="A8" s="1">
        <v>41791</v>
      </c>
      <c r="B8" t="s">
        <v>51</v>
      </c>
      <c r="C8">
        <v>17422</v>
      </c>
      <c r="D8">
        <v>3589386.42</v>
      </c>
      <c r="E8">
        <v>30868.03</v>
      </c>
    </row>
    <row r="9" spans="1:5">
      <c r="A9" s="1">
        <v>41791</v>
      </c>
      <c r="B9" t="s">
        <v>23</v>
      </c>
      <c r="C9">
        <v>1146</v>
      </c>
      <c r="D9">
        <v>262685</v>
      </c>
      <c r="E9">
        <v>1023.49</v>
      </c>
    </row>
    <row r="10" spans="1:5">
      <c r="A10" s="1">
        <v>41791</v>
      </c>
      <c r="B10" t="s">
        <v>44</v>
      </c>
      <c r="C10">
        <v>1675</v>
      </c>
      <c r="D10">
        <v>350568</v>
      </c>
      <c r="E10">
        <v>2979.86</v>
      </c>
    </row>
    <row r="11" spans="1:5">
      <c r="A11" s="1">
        <v>41791</v>
      </c>
      <c r="B11" t="s">
        <v>24</v>
      </c>
      <c r="C11">
        <v>36735</v>
      </c>
      <c r="D11">
        <v>8424473.5800000001</v>
      </c>
      <c r="E11">
        <v>60816.74</v>
      </c>
    </row>
    <row r="12" spans="1:5">
      <c r="A12" s="1">
        <v>41791</v>
      </c>
      <c r="B12" t="s">
        <v>45</v>
      </c>
      <c r="C12">
        <v>695</v>
      </c>
      <c r="D12">
        <v>154020</v>
      </c>
      <c r="E12">
        <v>646.52</v>
      </c>
    </row>
    <row r="13" spans="1:5">
      <c r="A13" s="1">
        <v>41791</v>
      </c>
      <c r="B13" t="s">
        <v>2</v>
      </c>
      <c r="C13">
        <v>2994</v>
      </c>
      <c r="D13">
        <v>561160</v>
      </c>
      <c r="E13">
        <v>4403.21</v>
      </c>
    </row>
    <row r="14" spans="1:5">
      <c r="A14" s="1">
        <v>41791</v>
      </c>
      <c r="B14" t="s">
        <v>25</v>
      </c>
      <c r="C14">
        <v>6985</v>
      </c>
      <c r="D14">
        <v>1766399</v>
      </c>
      <c r="E14">
        <v>10368.64</v>
      </c>
    </row>
    <row r="15" spans="1:5">
      <c r="A15" s="1">
        <v>41791</v>
      </c>
      <c r="B15" t="s">
        <v>46</v>
      </c>
      <c r="C15">
        <v>137</v>
      </c>
      <c r="D15">
        <v>28890</v>
      </c>
      <c r="E15">
        <v>259.25</v>
      </c>
    </row>
    <row r="16" spans="1:5">
      <c r="A16" s="1">
        <v>41791</v>
      </c>
      <c r="B16" t="s">
        <v>26</v>
      </c>
      <c r="C16">
        <v>26188</v>
      </c>
      <c r="D16">
        <v>5710478.8799999999</v>
      </c>
      <c r="E16">
        <v>54978.92</v>
      </c>
    </row>
    <row r="17" spans="1:5">
      <c r="A17" s="1">
        <v>41791</v>
      </c>
      <c r="B17" t="s">
        <v>47</v>
      </c>
      <c r="C17">
        <v>4003</v>
      </c>
      <c r="D17">
        <v>879898</v>
      </c>
      <c r="E17">
        <v>5741.91</v>
      </c>
    </row>
    <row r="18" spans="1:5">
      <c r="A18" s="1">
        <v>41791</v>
      </c>
      <c r="B18" t="s">
        <v>3</v>
      </c>
      <c r="C18">
        <v>1592</v>
      </c>
      <c r="D18">
        <v>330760</v>
      </c>
      <c r="E18">
        <v>3106.36</v>
      </c>
    </row>
    <row r="19" spans="1:5">
      <c r="A19" s="1">
        <v>41791</v>
      </c>
      <c r="B19" t="s">
        <v>4</v>
      </c>
      <c r="C19">
        <v>907</v>
      </c>
      <c r="D19">
        <v>183170</v>
      </c>
      <c r="E19">
        <v>763.05</v>
      </c>
    </row>
    <row r="20" spans="1:5">
      <c r="A20" s="1">
        <v>41791</v>
      </c>
      <c r="B20" t="s">
        <v>5</v>
      </c>
      <c r="C20">
        <v>332863</v>
      </c>
      <c r="D20">
        <v>67007002.789999999</v>
      </c>
      <c r="E20">
        <v>648182.29</v>
      </c>
    </row>
    <row r="21" spans="1:5">
      <c r="A21" s="1">
        <v>41791</v>
      </c>
      <c r="B21" t="s">
        <v>6</v>
      </c>
      <c r="C21">
        <v>4307</v>
      </c>
      <c r="D21">
        <v>1089074.95</v>
      </c>
      <c r="E21">
        <v>7342.52</v>
      </c>
    </row>
    <row r="22" spans="1:5">
      <c r="A22" s="1">
        <v>41791</v>
      </c>
      <c r="B22" t="s">
        <v>48</v>
      </c>
      <c r="C22">
        <v>1772</v>
      </c>
      <c r="D22">
        <v>389840</v>
      </c>
      <c r="E22">
        <v>3116.89</v>
      </c>
    </row>
    <row r="23" spans="1:5">
      <c r="A23" s="1">
        <v>41791</v>
      </c>
      <c r="B23" t="s">
        <v>27</v>
      </c>
      <c r="C23">
        <v>321</v>
      </c>
      <c r="D23">
        <v>73350</v>
      </c>
      <c r="E23">
        <v>716.46</v>
      </c>
    </row>
    <row r="24" spans="1:5">
      <c r="A24" s="1">
        <v>41791</v>
      </c>
      <c r="B24" t="s">
        <v>7</v>
      </c>
      <c r="C24">
        <v>1943</v>
      </c>
      <c r="D24">
        <v>414821</v>
      </c>
      <c r="E24">
        <v>3419.87</v>
      </c>
    </row>
    <row r="25" spans="1:5">
      <c r="A25" s="1">
        <v>41791</v>
      </c>
      <c r="B25" t="s">
        <v>28</v>
      </c>
      <c r="C25">
        <v>10818</v>
      </c>
      <c r="D25">
        <v>2791925.42</v>
      </c>
      <c r="E25">
        <v>21664.49</v>
      </c>
    </row>
    <row r="26" spans="1:5">
      <c r="A26" s="1">
        <v>41791</v>
      </c>
      <c r="B26" t="s">
        <v>8</v>
      </c>
      <c r="C26">
        <v>255</v>
      </c>
      <c r="D26">
        <v>45600</v>
      </c>
      <c r="E26">
        <v>91.49</v>
      </c>
    </row>
    <row r="27" spans="1:5">
      <c r="A27" s="1">
        <v>41791</v>
      </c>
      <c r="B27" t="s">
        <v>29</v>
      </c>
      <c r="C27">
        <v>31</v>
      </c>
      <c r="D27">
        <v>8780</v>
      </c>
      <c r="E27">
        <v>87</v>
      </c>
    </row>
    <row r="28" spans="1:5">
      <c r="A28" s="1">
        <v>41791</v>
      </c>
      <c r="B28" t="s">
        <v>9</v>
      </c>
      <c r="C28">
        <v>7175</v>
      </c>
      <c r="D28">
        <v>1788974</v>
      </c>
      <c r="E28">
        <v>18140.759999999998</v>
      </c>
    </row>
    <row r="29" spans="1:5">
      <c r="A29" s="1">
        <v>41791</v>
      </c>
      <c r="B29" t="s">
        <v>30</v>
      </c>
      <c r="C29">
        <v>999</v>
      </c>
      <c r="D29">
        <v>223815</v>
      </c>
      <c r="E29">
        <v>1648.67</v>
      </c>
    </row>
    <row r="30" spans="1:5">
      <c r="A30" s="1">
        <v>41791</v>
      </c>
      <c r="B30" t="s">
        <v>10</v>
      </c>
      <c r="C30">
        <v>1172</v>
      </c>
      <c r="D30">
        <v>257535</v>
      </c>
      <c r="E30">
        <v>2203.88</v>
      </c>
    </row>
    <row r="31" spans="1:5">
      <c r="A31" s="1">
        <v>41791</v>
      </c>
      <c r="B31" t="s">
        <v>31</v>
      </c>
      <c r="C31">
        <v>31473</v>
      </c>
      <c r="D31">
        <v>7481991.6699999999</v>
      </c>
      <c r="E31">
        <v>51394.8</v>
      </c>
    </row>
    <row r="32" spans="1:5">
      <c r="A32" s="1">
        <v>41791</v>
      </c>
      <c r="B32" t="s">
        <v>57</v>
      </c>
      <c r="C32">
        <v>3171</v>
      </c>
      <c r="D32">
        <v>664155</v>
      </c>
      <c r="E32">
        <v>5204.9799999999996</v>
      </c>
    </row>
    <row r="33" spans="1:5">
      <c r="A33" s="1">
        <v>41791</v>
      </c>
      <c r="B33" t="s">
        <v>32</v>
      </c>
      <c r="C33">
        <v>281</v>
      </c>
      <c r="D33">
        <v>63800</v>
      </c>
      <c r="E33">
        <v>214.55</v>
      </c>
    </row>
    <row r="34" spans="1:5">
      <c r="A34" s="1">
        <v>41791</v>
      </c>
      <c r="B34" t="s">
        <v>11</v>
      </c>
      <c r="C34">
        <v>44094</v>
      </c>
      <c r="D34">
        <v>10945705.75</v>
      </c>
      <c r="E34">
        <v>81737.58</v>
      </c>
    </row>
    <row r="35" spans="1:5">
      <c r="A35" s="1">
        <v>41791</v>
      </c>
      <c r="B35" t="s">
        <v>52</v>
      </c>
      <c r="C35">
        <v>48386</v>
      </c>
      <c r="D35">
        <v>10654762.77</v>
      </c>
      <c r="E35">
        <v>102566.28</v>
      </c>
    </row>
    <row r="36" spans="1:5">
      <c r="A36" s="1">
        <v>41791</v>
      </c>
      <c r="B36" t="s">
        <v>33</v>
      </c>
      <c r="C36">
        <v>888</v>
      </c>
      <c r="D36">
        <v>240374</v>
      </c>
      <c r="E36">
        <v>2344.35</v>
      </c>
    </row>
    <row r="37" spans="1:5">
      <c r="A37" s="1">
        <v>41791</v>
      </c>
      <c r="B37" t="s">
        <v>34</v>
      </c>
      <c r="C37">
        <v>70907</v>
      </c>
      <c r="D37">
        <v>17083777.460000001</v>
      </c>
      <c r="E37">
        <v>107557.62</v>
      </c>
    </row>
    <row r="38" spans="1:5">
      <c r="A38" s="1">
        <v>41791</v>
      </c>
      <c r="B38" t="s">
        <v>53</v>
      </c>
      <c r="C38">
        <v>43702</v>
      </c>
      <c r="D38">
        <v>10113919.15</v>
      </c>
      <c r="E38">
        <v>86100.62</v>
      </c>
    </row>
    <row r="39" spans="1:5">
      <c r="A39" s="1">
        <v>41791</v>
      </c>
      <c r="B39" t="s">
        <v>35</v>
      </c>
      <c r="C39">
        <v>18534</v>
      </c>
      <c r="D39">
        <v>3322441.36</v>
      </c>
      <c r="E39">
        <v>27523.43</v>
      </c>
    </row>
    <row r="40" spans="1:5">
      <c r="A40" s="1">
        <v>41791</v>
      </c>
      <c r="B40" t="s">
        <v>36</v>
      </c>
      <c r="C40">
        <v>24944</v>
      </c>
      <c r="D40">
        <v>5701379.5800000001</v>
      </c>
      <c r="E40">
        <v>34136.699999999997</v>
      </c>
    </row>
    <row r="41" spans="1:5">
      <c r="A41" s="1">
        <v>41791</v>
      </c>
      <c r="B41" t="s">
        <v>37</v>
      </c>
      <c r="C41">
        <v>3294</v>
      </c>
      <c r="D41">
        <v>723810</v>
      </c>
      <c r="E41">
        <v>6592.25</v>
      </c>
    </row>
    <row r="42" spans="1:5">
      <c r="A42" s="1">
        <v>41791</v>
      </c>
      <c r="B42" t="s">
        <v>12</v>
      </c>
      <c r="C42">
        <v>3902</v>
      </c>
      <c r="D42">
        <v>896238</v>
      </c>
      <c r="E42">
        <v>8137.08</v>
      </c>
    </row>
    <row r="43" spans="1:5">
      <c r="A43" s="1">
        <v>41791</v>
      </c>
      <c r="B43" t="s">
        <v>49</v>
      </c>
      <c r="C43">
        <v>4837</v>
      </c>
      <c r="D43">
        <v>1199429</v>
      </c>
      <c r="E43">
        <v>12309.54</v>
      </c>
    </row>
    <row r="44" spans="1:5">
      <c r="A44" s="1">
        <v>41791</v>
      </c>
      <c r="B44" t="s">
        <v>13</v>
      </c>
      <c r="C44">
        <v>23417</v>
      </c>
      <c r="D44">
        <v>4921500.09</v>
      </c>
      <c r="E44">
        <v>41282.32</v>
      </c>
    </row>
    <row r="45" spans="1:5">
      <c r="A45" s="1">
        <v>41791</v>
      </c>
      <c r="B45" t="s">
        <v>14</v>
      </c>
      <c r="C45">
        <v>4058</v>
      </c>
      <c r="D45">
        <v>832915</v>
      </c>
      <c r="E45">
        <v>4594.22</v>
      </c>
    </row>
    <row r="46" spans="1:5">
      <c r="A46" s="1">
        <v>41791</v>
      </c>
      <c r="B46" t="s">
        <v>56</v>
      </c>
      <c r="C46">
        <v>4750</v>
      </c>
      <c r="D46">
        <v>965547</v>
      </c>
      <c r="E46">
        <v>5623.34</v>
      </c>
    </row>
    <row r="47" spans="1:5">
      <c r="A47" s="1">
        <v>41791</v>
      </c>
      <c r="B47" t="s">
        <v>54</v>
      </c>
      <c r="C47">
        <v>61</v>
      </c>
      <c r="D47">
        <v>10680</v>
      </c>
      <c r="E47">
        <v>94.5</v>
      </c>
    </row>
    <row r="48" spans="1:5">
      <c r="A48" s="1">
        <v>41791</v>
      </c>
      <c r="B48" t="s">
        <v>15</v>
      </c>
      <c r="C48">
        <v>1332</v>
      </c>
      <c r="D48">
        <v>256745</v>
      </c>
      <c r="E48">
        <v>1856.72</v>
      </c>
    </row>
    <row r="49" spans="1:5">
      <c r="A49" s="1">
        <v>41791</v>
      </c>
      <c r="B49" t="s">
        <v>38</v>
      </c>
      <c r="C49">
        <v>11028</v>
      </c>
      <c r="D49">
        <v>2321973.52</v>
      </c>
      <c r="E49">
        <v>20308.47</v>
      </c>
    </row>
    <row r="50" spans="1:5">
      <c r="A50" s="1">
        <v>41791</v>
      </c>
      <c r="B50" t="s">
        <v>39</v>
      </c>
      <c r="C50">
        <v>5203</v>
      </c>
      <c r="D50">
        <v>1125876</v>
      </c>
      <c r="E50">
        <v>5179.9799999999996</v>
      </c>
    </row>
    <row r="51" spans="1:5">
      <c r="A51" s="1">
        <v>41791</v>
      </c>
      <c r="B51" t="s">
        <v>16</v>
      </c>
      <c r="C51">
        <v>16068</v>
      </c>
      <c r="D51">
        <v>3742142.92</v>
      </c>
      <c r="E51">
        <v>22185.07</v>
      </c>
    </row>
    <row r="52" spans="1:5">
      <c r="A52" s="1">
        <v>41791</v>
      </c>
      <c r="B52" t="s">
        <v>40</v>
      </c>
      <c r="C52">
        <v>2438</v>
      </c>
      <c r="D52">
        <v>543453.29</v>
      </c>
      <c r="E52">
        <v>3793.14</v>
      </c>
    </row>
    <row r="53" spans="1:5">
      <c r="A53" s="1">
        <v>41791</v>
      </c>
      <c r="B53" t="s">
        <v>50</v>
      </c>
      <c r="C53">
        <v>1972</v>
      </c>
      <c r="D53">
        <v>448490</v>
      </c>
      <c r="E53">
        <v>3039.04</v>
      </c>
    </row>
    <row r="54" spans="1:5">
      <c r="A54" s="1">
        <v>41791</v>
      </c>
      <c r="B54" t="s">
        <v>17</v>
      </c>
      <c r="C54">
        <v>204</v>
      </c>
      <c r="D54">
        <v>41710</v>
      </c>
      <c r="E54">
        <v>261.12</v>
      </c>
    </row>
    <row r="55" spans="1:5">
      <c r="A55" s="1">
        <v>41791</v>
      </c>
      <c r="B55" t="s">
        <v>18</v>
      </c>
      <c r="C55">
        <v>17304</v>
      </c>
      <c r="D55">
        <v>4225765.18</v>
      </c>
      <c r="E55">
        <v>29014.27</v>
      </c>
    </row>
    <row r="56" spans="1:5">
      <c r="A56" s="1">
        <v>41791</v>
      </c>
      <c r="B56" t="s">
        <v>19</v>
      </c>
      <c r="C56">
        <v>674</v>
      </c>
      <c r="D56">
        <v>142255</v>
      </c>
      <c r="E56">
        <v>1684.19</v>
      </c>
    </row>
    <row r="57" spans="1:5">
      <c r="A57" s="1">
        <v>41791</v>
      </c>
      <c r="B57" t="s">
        <v>41</v>
      </c>
      <c r="C57">
        <v>8387</v>
      </c>
      <c r="D57">
        <v>2087420.98</v>
      </c>
      <c r="E57">
        <v>17988.46</v>
      </c>
    </row>
    <row r="58" spans="1:5">
      <c r="A58" s="1">
        <v>41791</v>
      </c>
      <c r="B58" t="s">
        <v>42</v>
      </c>
      <c r="C58">
        <v>2969</v>
      </c>
      <c r="D58">
        <v>666000</v>
      </c>
      <c r="E58">
        <v>4167.09</v>
      </c>
    </row>
    <row r="59" spans="1:5">
      <c r="A59" s="1">
        <v>41791</v>
      </c>
      <c r="B59" t="s">
        <v>43</v>
      </c>
      <c r="C59">
        <v>2334</v>
      </c>
      <c r="D59">
        <v>490352.99</v>
      </c>
      <c r="E59">
        <v>4911.1899999999996</v>
      </c>
    </row>
    <row r="60" spans="1:5">
      <c r="A60" s="1"/>
    </row>
    <row r="61" spans="1:5">
      <c r="A61" s="1"/>
    </row>
    <row r="62" spans="1:5">
      <c r="A62" s="1"/>
    </row>
    <row r="63" spans="1:5">
      <c r="A63" s="1"/>
    </row>
    <row r="64" spans="1:5">
      <c r="A64" s="1"/>
    </row>
    <row r="65" spans="1:1">
      <c r="A65" s="1"/>
    </row>
    <row r="66" spans="1:1">
      <c r="A66" s="1"/>
    </row>
    <row r="67" spans="1:1">
      <c r="A67" s="1"/>
    </row>
    <row r="68" spans="1:1">
      <c r="A68" s="1"/>
    </row>
    <row r="69" spans="1:1">
      <c r="A69" s="1"/>
    </row>
    <row r="70" spans="1:1">
      <c r="A70" s="1"/>
    </row>
    <row r="71" spans="1:1">
      <c r="A71" s="1"/>
    </row>
    <row r="72" spans="1:1">
      <c r="A72" s="1"/>
    </row>
    <row r="73" spans="1:1">
      <c r="A73" s="1"/>
    </row>
    <row r="74" spans="1:1">
      <c r="A74" s="1"/>
    </row>
    <row r="75" spans="1:1">
      <c r="A75" s="1"/>
    </row>
    <row r="76" spans="1:1">
      <c r="A76" s="1"/>
    </row>
    <row r="77" spans="1:1">
      <c r="A77" s="1"/>
    </row>
    <row r="78" spans="1:1">
      <c r="A78" s="1"/>
    </row>
    <row r="79" spans="1:1">
      <c r="A79" s="1"/>
    </row>
    <row r="80" spans="1:1">
      <c r="A80" s="1"/>
    </row>
    <row r="81" spans="1:1">
      <c r="A81" s="1"/>
    </row>
    <row r="82" spans="1:1">
      <c r="A82" s="1"/>
    </row>
    <row r="83" spans="1:1">
      <c r="A83" s="1"/>
    </row>
    <row r="84" spans="1:1">
      <c r="A84" s="1"/>
    </row>
    <row r="85" spans="1:1">
      <c r="A85" s="1"/>
    </row>
    <row r="86" spans="1:1">
      <c r="A86" s="1"/>
    </row>
    <row r="87" spans="1:1">
      <c r="A87" s="1"/>
    </row>
    <row r="88" spans="1:1">
      <c r="A88" s="1"/>
    </row>
    <row r="89" spans="1:1">
      <c r="A89" s="1"/>
    </row>
    <row r="90" spans="1:1">
      <c r="A90" s="1"/>
    </row>
    <row r="91" spans="1:1">
      <c r="A91" s="1"/>
    </row>
    <row r="92" spans="1:1">
      <c r="A92" s="1"/>
    </row>
    <row r="93" spans="1:1">
      <c r="A93" s="1"/>
    </row>
    <row r="94" spans="1:1">
      <c r="A94" s="1"/>
    </row>
    <row r="95" spans="1:1">
      <c r="A95" s="1"/>
    </row>
    <row r="96" spans="1:1">
      <c r="A96" s="1"/>
    </row>
    <row r="97" spans="1:1">
      <c r="A97" s="1"/>
    </row>
    <row r="98" spans="1:1">
      <c r="A98" s="1"/>
    </row>
    <row r="99" spans="1:1">
      <c r="A99" s="1"/>
    </row>
    <row r="100" spans="1:1">
      <c r="A100" s="1"/>
    </row>
    <row r="101" spans="1:1">
      <c r="A101" s="1"/>
    </row>
    <row r="102" spans="1:1">
      <c r="A102" s="1"/>
    </row>
    <row r="103" spans="1:1">
      <c r="A103" s="1"/>
    </row>
    <row r="104" spans="1:1">
      <c r="A104" s="1"/>
    </row>
    <row r="105" spans="1:1">
      <c r="A105" s="1"/>
    </row>
    <row r="106" spans="1:1">
      <c r="A106" s="1"/>
    </row>
    <row r="107" spans="1:1">
      <c r="A107" s="1"/>
    </row>
    <row r="108" spans="1:1">
      <c r="A108" s="1"/>
    </row>
    <row r="109" spans="1:1">
      <c r="A109" s="1"/>
    </row>
    <row r="110" spans="1:1">
      <c r="A110" s="1"/>
    </row>
    <row r="111" spans="1:1">
      <c r="A111" s="1"/>
    </row>
    <row r="112" spans="1:1">
      <c r="A112" s="1"/>
    </row>
    <row r="113" spans="1:1">
      <c r="A113" s="1"/>
    </row>
    <row r="114" spans="1:1">
      <c r="A114" s="1"/>
    </row>
    <row r="115" spans="1:1">
      <c r="A115" s="1"/>
    </row>
    <row r="116" spans="1:1">
      <c r="A116" s="1"/>
    </row>
    <row r="117" spans="1:1">
      <c r="A117" s="1"/>
    </row>
    <row r="118" spans="1:1">
      <c r="A118" s="1"/>
    </row>
    <row r="119" spans="1:1">
      <c r="A119" s="1"/>
    </row>
    <row r="120" spans="1:1">
      <c r="A120" s="1"/>
    </row>
    <row r="121" spans="1:1">
      <c r="A121" s="1"/>
    </row>
    <row r="122" spans="1:1">
      <c r="A122" s="1"/>
    </row>
    <row r="123" spans="1:1">
      <c r="A123" s="1"/>
    </row>
    <row r="124" spans="1:1">
      <c r="A124" s="1"/>
    </row>
    <row r="125" spans="1:1">
      <c r="A125" s="1"/>
    </row>
    <row r="126" spans="1:1">
      <c r="A126" s="1"/>
    </row>
    <row r="127" spans="1:1">
      <c r="A127" s="1"/>
    </row>
    <row r="128" spans="1:1">
      <c r="A128" s="1"/>
    </row>
    <row r="129" spans="1:1">
      <c r="A129" s="1"/>
    </row>
    <row r="130" spans="1:1">
      <c r="A130" s="1"/>
    </row>
    <row r="131" spans="1:1">
      <c r="A131" s="1"/>
    </row>
    <row r="132" spans="1:1">
      <c r="A132" s="1"/>
    </row>
    <row r="133" spans="1:1">
      <c r="A133" s="1"/>
    </row>
    <row r="134" spans="1:1">
      <c r="A134" s="1"/>
    </row>
    <row r="135" spans="1:1">
      <c r="A135" s="1"/>
    </row>
    <row r="136" spans="1:1">
      <c r="A136" s="1"/>
    </row>
    <row r="137" spans="1:1">
      <c r="A137" s="1"/>
    </row>
    <row r="138" spans="1:1">
      <c r="A138" s="1"/>
    </row>
    <row r="139" spans="1:1">
      <c r="A139" s="1"/>
    </row>
    <row r="140" spans="1:1">
      <c r="A140" s="1"/>
    </row>
    <row r="141" spans="1:1">
      <c r="A141" s="1"/>
    </row>
    <row r="142" spans="1:1">
      <c r="A142" s="1"/>
    </row>
    <row r="143" spans="1:1">
      <c r="A143" s="1"/>
    </row>
    <row r="144" spans="1:1">
      <c r="A144" s="1"/>
    </row>
    <row r="145" spans="1:1">
      <c r="A145" s="1"/>
    </row>
    <row r="146" spans="1:1">
      <c r="A146" s="1"/>
    </row>
    <row r="147" spans="1:1">
      <c r="A147" s="1"/>
    </row>
    <row r="148" spans="1:1">
      <c r="A148" s="1"/>
    </row>
    <row r="149" spans="1:1">
      <c r="A149" s="1"/>
    </row>
    <row r="150" spans="1:1">
      <c r="A150" s="1"/>
    </row>
    <row r="151" spans="1:1">
      <c r="A151" s="1"/>
    </row>
    <row r="152" spans="1:1">
      <c r="A152" s="1"/>
    </row>
    <row r="153" spans="1:1">
      <c r="A153" s="1"/>
    </row>
    <row r="154" spans="1:1">
      <c r="A154" s="1"/>
    </row>
    <row r="155" spans="1:1">
      <c r="A155" s="1"/>
    </row>
    <row r="156" spans="1:1">
      <c r="A156" s="1"/>
    </row>
    <row r="157" spans="1:1">
      <c r="A157" s="1"/>
    </row>
    <row r="158" spans="1:1">
      <c r="A158" s="1"/>
    </row>
    <row r="159" spans="1:1">
      <c r="A159" s="1"/>
    </row>
    <row r="160" spans="1:1">
      <c r="A160" s="1"/>
    </row>
    <row r="161" spans="1:1">
      <c r="A161" s="1"/>
    </row>
    <row r="162" spans="1:1">
      <c r="A162" s="1"/>
    </row>
    <row r="163" spans="1:1">
      <c r="A163" s="1"/>
    </row>
    <row r="164" spans="1:1">
      <c r="A164" s="1"/>
    </row>
    <row r="165" spans="1:1">
      <c r="A165" s="1"/>
    </row>
    <row r="166" spans="1:1">
      <c r="A166" s="1"/>
    </row>
    <row r="167" spans="1:1">
      <c r="A167" s="1"/>
    </row>
    <row r="168" spans="1:1">
      <c r="A168" s="1"/>
    </row>
    <row r="169" spans="1:1">
      <c r="A169" s="1"/>
    </row>
    <row r="170" spans="1:1">
      <c r="A170" s="1"/>
    </row>
    <row r="171" spans="1:1">
      <c r="A171" s="1"/>
    </row>
    <row r="172" spans="1:1">
      <c r="A172" s="1"/>
    </row>
    <row r="173" spans="1:1">
      <c r="A173" s="1"/>
    </row>
    <row r="174" spans="1:1">
      <c r="A174" s="1"/>
    </row>
    <row r="175" spans="1:1">
      <c r="A175" s="1"/>
    </row>
    <row r="176" spans="1:1">
      <c r="A176" s="1"/>
    </row>
    <row r="177" spans="1:1">
      <c r="A177" s="1"/>
    </row>
    <row r="178" spans="1:1">
      <c r="A178" s="1"/>
    </row>
    <row r="179" spans="1:1">
      <c r="A179" s="1"/>
    </row>
    <row r="180" spans="1:1">
      <c r="A180" s="1"/>
    </row>
    <row r="181" spans="1:1">
      <c r="A181" s="1"/>
    </row>
    <row r="182" spans="1:1">
      <c r="A182" s="1"/>
    </row>
    <row r="183" spans="1:1">
      <c r="A183" s="1"/>
    </row>
    <row r="184" spans="1:1">
      <c r="A184" s="1"/>
    </row>
    <row r="185" spans="1:1">
      <c r="A185" s="1"/>
    </row>
    <row r="186" spans="1:1">
      <c r="A186" s="1"/>
    </row>
    <row r="187" spans="1:1">
      <c r="A187" s="1"/>
    </row>
    <row r="188" spans="1:1">
      <c r="A188" s="1"/>
    </row>
    <row r="189" spans="1:1">
      <c r="A189" s="1"/>
    </row>
    <row r="190" spans="1:1">
      <c r="A190" s="1"/>
    </row>
    <row r="191" spans="1:1">
      <c r="A191" s="1"/>
    </row>
    <row r="192" spans="1:1">
      <c r="A192" s="1"/>
    </row>
    <row r="193" spans="1:1">
      <c r="A193" s="1"/>
    </row>
    <row r="194" spans="1:1">
      <c r="A194" s="1"/>
    </row>
    <row r="195" spans="1:1">
      <c r="A195" s="1"/>
    </row>
    <row r="196" spans="1:1">
      <c r="A196" s="1"/>
    </row>
    <row r="197" spans="1:1">
      <c r="A197" s="1"/>
    </row>
    <row r="198" spans="1:1">
      <c r="A198" s="1"/>
    </row>
    <row r="199" spans="1:1">
      <c r="A199" s="1"/>
    </row>
    <row r="200" spans="1:1">
      <c r="A200" s="1"/>
    </row>
    <row r="201" spans="1:1">
      <c r="A201" s="1"/>
    </row>
    <row r="202" spans="1:1">
      <c r="A202" s="1"/>
    </row>
    <row r="203" spans="1:1">
      <c r="A203" s="1"/>
    </row>
    <row r="204" spans="1:1">
      <c r="A204" s="1"/>
    </row>
    <row r="205" spans="1:1">
      <c r="A205" s="1"/>
    </row>
    <row r="206" spans="1:1">
      <c r="A206" s="1"/>
    </row>
    <row r="207" spans="1:1">
      <c r="A207" s="1"/>
    </row>
    <row r="208" spans="1:1">
      <c r="A208" s="1"/>
    </row>
    <row r="209" spans="1:1">
      <c r="A209" s="1"/>
    </row>
    <row r="210" spans="1:1">
      <c r="A210" s="1"/>
    </row>
    <row r="211" spans="1:1">
      <c r="A211" s="1"/>
    </row>
    <row r="212" spans="1:1">
      <c r="A212" s="1"/>
    </row>
    <row r="213" spans="1:1">
      <c r="A213" s="1"/>
    </row>
    <row r="214" spans="1:1">
      <c r="A214" s="1"/>
    </row>
    <row r="215" spans="1:1">
      <c r="A215" s="1"/>
    </row>
    <row r="216" spans="1:1">
      <c r="A216" s="1"/>
    </row>
    <row r="217" spans="1:1">
      <c r="A217" s="1"/>
    </row>
    <row r="218" spans="1:1">
      <c r="A218" s="1"/>
    </row>
    <row r="219" spans="1:1">
      <c r="A219" s="1"/>
    </row>
    <row r="220" spans="1:1">
      <c r="A220" s="1"/>
    </row>
    <row r="221" spans="1:1">
      <c r="A221" s="1"/>
    </row>
    <row r="222" spans="1:1">
      <c r="A222" s="1"/>
    </row>
    <row r="223" spans="1:1">
      <c r="A223" s="1"/>
    </row>
    <row r="224" spans="1:1">
      <c r="A224" s="1"/>
    </row>
    <row r="225" spans="1:1">
      <c r="A225" s="1"/>
    </row>
    <row r="226" spans="1:1">
      <c r="A226" s="1"/>
    </row>
    <row r="227" spans="1:1">
      <c r="A227" s="1"/>
    </row>
    <row r="228" spans="1:1">
      <c r="A228" s="1"/>
    </row>
    <row r="229" spans="1:1">
      <c r="A229" s="1"/>
    </row>
    <row r="230" spans="1:1">
      <c r="A230" s="1"/>
    </row>
    <row r="231" spans="1:1">
      <c r="A231" s="1"/>
    </row>
    <row r="232" spans="1:1">
      <c r="A232" s="1"/>
    </row>
    <row r="233" spans="1:1">
      <c r="A233" s="1"/>
    </row>
    <row r="234" spans="1:1">
      <c r="A234" s="1"/>
    </row>
    <row r="235" spans="1:1">
      <c r="A235" s="1"/>
    </row>
    <row r="236" spans="1:1">
      <c r="A236" s="1"/>
    </row>
    <row r="237" spans="1:1">
      <c r="A237" s="1"/>
    </row>
    <row r="238" spans="1:1">
      <c r="A238" s="1"/>
    </row>
    <row r="239" spans="1:1">
      <c r="A239" s="1"/>
    </row>
    <row r="240" spans="1:1">
      <c r="A240" s="1"/>
    </row>
    <row r="241" spans="1:1">
      <c r="A241" s="1"/>
    </row>
    <row r="242" spans="1:1">
      <c r="A242" s="1"/>
    </row>
    <row r="243" spans="1:1">
      <c r="A243" s="1"/>
    </row>
    <row r="244" spans="1:1">
      <c r="A244" s="1"/>
    </row>
    <row r="245" spans="1:1">
      <c r="A245" s="1"/>
    </row>
    <row r="246" spans="1:1">
      <c r="A246" s="1"/>
    </row>
    <row r="247" spans="1:1">
      <c r="A247" s="1"/>
    </row>
    <row r="248" spans="1:1">
      <c r="A248" s="1"/>
    </row>
    <row r="249" spans="1:1">
      <c r="A249" s="1"/>
    </row>
    <row r="250" spans="1:1">
      <c r="A250" s="1"/>
    </row>
    <row r="251" spans="1:1">
      <c r="A251" s="1"/>
    </row>
    <row r="252" spans="1:1">
      <c r="A252" s="1"/>
    </row>
    <row r="253" spans="1:1">
      <c r="A253" s="1"/>
    </row>
    <row r="254" spans="1:1">
      <c r="A254" s="1"/>
    </row>
    <row r="255" spans="1:1">
      <c r="A255" s="1"/>
    </row>
    <row r="256" spans="1:1">
      <c r="A256" s="1"/>
    </row>
    <row r="257" spans="1:1">
      <c r="A257" s="1"/>
    </row>
    <row r="258" spans="1:1">
      <c r="A258" s="1"/>
    </row>
    <row r="259" spans="1:1">
      <c r="A259" s="1"/>
    </row>
    <row r="260" spans="1:1">
      <c r="A260" s="1"/>
    </row>
    <row r="261" spans="1:1">
      <c r="A261" s="1"/>
    </row>
    <row r="262" spans="1:1">
      <c r="A262" s="1"/>
    </row>
    <row r="263" spans="1:1">
      <c r="A263" s="1"/>
    </row>
    <row r="264" spans="1:1">
      <c r="A264" s="1"/>
    </row>
    <row r="265" spans="1:1">
      <c r="A265" s="1"/>
    </row>
    <row r="266" spans="1:1">
      <c r="A266" s="1"/>
    </row>
    <row r="267" spans="1:1">
      <c r="A267" s="1"/>
    </row>
    <row r="268" spans="1:1">
      <c r="A268" s="1"/>
    </row>
    <row r="269" spans="1:1">
      <c r="A269" s="1"/>
    </row>
    <row r="270" spans="1:1">
      <c r="A270" s="1"/>
    </row>
    <row r="271" spans="1:1">
      <c r="A271" s="1"/>
    </row>
    <row r="272" spans="1:1">
      <c r="A272" s="1"/>
    </row>
    <row r="273" spans="1:1">
      <c r="A273" s="1"/>
    </row>
    <row r="274" spans="1:1">
      <c r="A274" s="1"/>
    </row>
    <row r="275" spans="1:1">
      <c r="A275" s="1"/>
    </row>
    <row r="276" spans="1:1">
      <c r="A276" s="1"/>
    </row>
    <row r="277" spans="1:1">
      <c r="A277" s="1"/>
    </row>
    <row r="278" spans="1:1">
      <c r="A278" s="1"/>
    </row>
    <row r="279" spans="1:1">
      <c r="A279" s="1"/>
    </row>
    <row r="280" spans="1:1">
      <c r="A280" s="1"/>
    </row>
    <row r="281" spans="1:1">
      <c r="A281" s="1"/>
    </row>
    <row r="282" spans="1:1">
      <c r="A282" s="1"/>
    </row>
    <row r="283" spans="1:1">
      <c r="A283" s="1"/>
    </row>
    <row r="284" spans="1:1">
      <c r="A284" s="1"/>
    </row>
    <row r="285" spans="1:1">
      <c r="A285" s="1"/>
    </row>
    <row r="286" spans="1:1">
      <c r="A286" s="1"/>
    </row>
    <row r="287" spans="1:1">
      <c r="A287" s="1"/>
    </row>
    <row r="288" spans="1:1">
      <c r="A288" s="1"/>
    </row>
    <row r="289" spans="1:1">
      <c r="A289" s="1"/>
    </row>
    <row r="290" spans="1:1">
      <c r="A290" s="1"/>
    </row>
    <row r="291" spans="1:1">
      <c r="A291" s="1"/>
    </row>
    <row r="292" spans="1:1">
      <c r="A292" s="1"/>
    </row>
    <row r="293" spans="1:1">
      <c r="A293" s="1"/>
    </row>
    <row r="294" spans="1:1">
      <c r="A294" s="1"/>
    </row>
    <row r="295" spans="1:1">
      <c r="A295" s="1"/>
    </row>
    <row r="296" spans="1:1">
      <c r="A296" s="1"/>
    </row>
    <row r="297" spans="1:1">
      <c r="A297" s="1"/>
    </row>
    <row r="298" spans="1:1">
      <c r="A298" s="1"/>
    </row>
    <row r="299" spans="1:1">
      <c r="A299" s="1"/>
    </row>
    <row r="300" spans="1:1">
      <c r="A300" s="1"/>
    </row>
    <row r="301" spans="1:1">
      <c r="A301" s="1"/>
    </row>
    <row r="302" spans="1:1">
      <c r="A302" s="1"/>
    </row>
    <row r="303" spans="1:1">
      <c r="A303" s="1"/>
    </row>
    <row r="304" spans="1:1">
      <c r="A304" s="1"/>
    </row>
    <row r="305" spans="1:1">
      <c r="A305" s="1"/>
    </row>
    <row r="306" spans="1:1">
      <c r="A306" s="1"/>
    </row>
    <row r="307" spans="1:1">
      <c r="A307" s="1"/>
    </row>
    <row r="308" spans="1:1">
      <c r="A308" s="1"/>
    </row>
    <row r="309" spans="1:1">
      <c r="A309" s="1"/>
    </row>
    <row r="310" spans="1:1">
      <c r="A310" s="1"/>
    </row>
    <row r="311" spans="1:1">
      <c r="A311" s="1"/>
    </row>
    <row r="312" spans="1:1">
      <c r="A312" s="1"/>
    </row>
    <row r="313" spans="1:1">
      <c r="A313" s="1"/>
    </row>
    <row r="314" spans="1:1">
      <c r="A314" s="1"/>
    </row>
    <row r="315" spans="1:1">
      <c r="A315" s="1"/>
    </row>
    <row r="316" spans="1:1">
      <c r="A316" s="1"/>
    </row>
    <row r="317" spans="1:1">
      <c r="A317" s="1"/>
    </row>
    <row r="318" spans="1:1">
      <c r="A318" s="1"/>
    </row>
    <row r="319" spans="1:1">
      <c r="A319" s="1"/>
    </row>
    <row r="320" spans="1:1">
      <c r="A320" s="1"/>
    </row>
    <row r="321" spans="1:1">
      <c r="A321" s="1"/>
    </row>
    <row r="322" spans="1:1">
      <c r="A322" s="1"/>
    </row>
    <row r="323" spans="1:1">
      <c r="A323" s="1"/>
    </row>
    <row r="324" spans="1:1">
      <c r="A324" s="1"/>
    </row>
    <row r="325" spans="1:1">
      <c r="A325" s="1"/>
    </row>
    <row r="326" spans="1:1">
      <c r="A326" s="1"/>
    </row>
    <row r="327" spans="1:1">
      <c r="A327" s="1"/>
    </row>
    <row r="328" spans="1:1">
      <c r="A328" s="1"/>
    </row>
    <row r="329" spans="1:1">
      <c r="A329" s="1"/>
    </row>
    <row r="330" spans="1:1">
      <c r="A330" s="1"/>
    </row>
    <row r="331" spans="1:1">
      <c r="A331" s="1"/>
    </row>
    <row r="332" spans="1:1">
      <c r="A332" s="1"/>
    </row>
    <row r="333" spans="1:1">
      <c r="A333" s="1"/>
    </row>
    <row r="334" spans="1:1">
      <c r="A334" s="1"/>
    </row>
    <row r="335" spans="1:1">
      <c r="A335" s="1"/>
    </row>
    <row r="336" spans="1:1">
      <c r="A336" s="1"/>
    </row>
    <row r="337" spans="1:1">
      <c r="A337" s="1"/>
    </row>
    <row r="338" spans="1:1">
      <c r="A338" s="1"/>
    </row>
    <row r="339" spans="1:1">
      <c r="A339" s="1"/>
    </row>
    <row r="340" spans="1:1">
      <c r="A340" s="1"/>
    </row>
    <row r="341" spans="1:1">
      <c r="A341" s="1"/>
    </row>
    <row r="342" spans="1:1">
      <c r="A342" s="1"/>
    </row>
    <row r="343" spans="1:1">
      <c r="A343" s="1"/>
    </row>
    <row r="344" spans="1:1">
      <c r="A344" s="1"/>
    </row>
    <row r="345" spans="1:1">
      <c r="A345" s="1"/>
    </row>
    <row r="346" spans="1:1">
      <c r="A346" s="1"/>
    </row>
    <row r="347" spans="1:1">
      <c r="A347" s="1"/>
    </row>
    <row r="348" spans="1:1">
      <c r="A348" s="1"/>
    </row>
    <row r="349" spans="1:1">
      <c r="A349" s="1"/>
    </row>
    <row r="350" spans="1:1">
      <c r="A350" s="1"/>
    </row>
    <row r="351" spans="1:1">
      <c r="A351" s="1"/>
    </row>
    <row r="352" spans="1:1">
      <c r="A352" s="1"/>
    </row>
    <row r="353" spans="1:1">
      <c r="A353" s="1"/>
    </row>
    <row r="354" spans="1:1">
      <c r="A354" s="1"/>
    </row>
    <row r="355" spans="1:1">
      <c r="A355" s="1"/>
    </row>
    <row r="356" spans="1:1">
      <c r="A356" s="1"/>
    </row>
    <row r="357" spans="1:1">
      <c r="A357" s="1"/>
    </row>
    <row r="358" spans="1:1">
      <c r="A358" s="1"/>
    </row>
    <row r="359" spans="1:1">
      <c r="A359" s="1"/>
    </row>
    <row r="360" spans="1:1">
      <c r="A360" s="1"/>
    </row>
    <row r="361" spans="1:1">
      <c r="A361" s="1"/>
    </row>
    <row r="362" spans="1:1">
      <c r="A362" s="1"/>
    </row>
    <row r="363" spans="1:1">
      <c r="A363" s="1"/>
    </row>
    <row r="364" spans="1:1">
      <c r="A364" s="1"/>
    </row>
    <row r="365" spans="1:1">
      <c r="A365" s="1"/>
    </row>
    <row r="366" spans="1:1">
      <c r="A366" s="1"/>
    </row>
    <row r="367" spans="1:1">
      <c r="A367" s="1"/>
    </row>
    <row r="368" spans="1:1">
      <c r="A368" s="1"/>
    </row>
    <row r="369" spans="1:1">
      <c r="A369" s="1"/>
    </row>
    <row r="370" spans="1:1">
      <c r="A370" s="1"/>
    </row>
    <row r="371" spans="1:1">
      <c r="A371" s="1"/>
    </row>
    <row r="372" spans="1:1">
      <c r="A372" s="1"/>
    </row>
    <row r="373" spans="1:1">
      <c r="A373" s="1"/>
    </row>
    <row r="374" spans="1:1">
      <c r="A374" s="1"/>
    </row>
    <row r="375" spans="1:1">
      <c r="A375" s="1"/>
    </row>
    <row r="376" spans="1:1">
      <c r="A376" s="1"/>
    </row>
    <row r="377" spans="1:1">
      <c r="A377" s="1"/>
    </row>
    <row r="378" spans="1:1">
      <c r="A378" s="1"/>
    </row>
    <row r="379" spans="1:1">
      <c r="A379" s="1"/>
    </row>
    <row r="380" spans="1:1">
      <c r="A380" s="1"/>
    </row>
    <row r="381" spans="1:1">
      <c r="A381" s="1"/>
    </row>
    <row r="382" spans="1:1">
      <c r="A382" s="1"/>
    </row>
    <row r="383" spans="1:1">
      <c r="A383" s="1"/>
    </row>
    <row r="384" spans="1:1">
      <c r="A384" s="1"/>
    </row>
    <row r="385" spans="1:1">
      <c r="A385" s="1"/>
    </row>
    <row r="386" spans="1:1">
      <c r="A386" s="1"/>
    </row>
    <row r="387" spans="1:1">
      <c r="A387" s="1"/>
    </row>
    <row r="388" spans="1:1">
      <c r="A388" s="1"/>
    </row>
    <row r="389" spans="1:1">
      <c r="A389" s="1"/>
    </row>
    <row r="390" spans="1:1">
      <c r="A390" s="1"/>
    </row>
    <row r="391" spans="1:1">
      <c r="A391" s="1"/>
    </row>
    <row r="392" spans="1:1">
      <c r="A392" s="1"/>
    </row>
    <row r="393" spans="1:1">
      <c r="A393" s="1"/>
    </row>
    <row r="394" spans="1:1">
      <c r="A394" s="1"/>
    </row>
    <row r="395" spans="1:1">
      <c r="A395" s="1"/>
    </row>
    <row r="396" spans="1:1">
      <c r="A396" s="1"/>
    </row>
    <row r="397" spans="1:1">
      <c r="A397" s="1"/>
    </row>
    <row r="398" spans="1:1">
      <c r="A398" s="1"/>
    </row>
    <row r="399" spans="1:1">
      <c r="A399" s="1"/>
    </row>
    <row r="400" spans="1:1">
      <c r="A400" s="1"/>
    </row>
    <row r="401" spans="1:1">
      <c r="A401" s="1"/>
    </row>
    <row r="402" spans="1:1">
      <c r="A402" s="1"/>
    </row>
    <row r="403" spans="1:1">
      <c r="A403" s="1"/>
    </row>
    <row r="404" spans="1:1">
      <c r="A404" s="1"/>
    </row>
    <row r="405" spans="1:1">
      <c r="A405" s="1"/>
    </row>
    <row r="406" spans="1:1">
      <c r="A406" s="1"/>
    </row>
    <row r="407" spans="1:1">
      <c r="A407" s="1"/>
    </row>
    <row r="408" spans="1:1">
      <c r="A408" s="1"/>
    </row>
    <row r="409" spans="1:1">
      <c r="A409" s="1"/>
    </row>
    <row r="410" spans="1:1">
      <c r="A410" s="1"/>
    </row>
    <row r="411" spans="1:1">
      <c r="A411" s="1"/>
    </row>
    <row r="412" spans="1:1">
      <c r="A412" s="1"/>
    </row>
    <row r="413" spans="1:1">
      <c r="A413" s="1"/>
    </row>
    <row r="414" spans="1:1">
      <c r="A414" s="1"/>
    </row>
    <row r="415" spans="1:1">
      <c r="A415" s="1"/>
    </row>
    <row r="416" spans="1:1">
      <c r="A416" s="1"/>
    </row>
    <row r="417" spans="1:1">
      <c r="A417" s="1"/>
    </row>
    <row r="418" spans="1:1">
      <c r="A418" s="1"/>
    </row>
    <row r="419" spans="1:1">
      <c r="A419" s="1"/>
    </row>
    <row r="420" spans="1:1">
      <c r="A420" s="1"/>
    </row>
    <row r="421" spans="1:1">
      <c r="A421" s="1"/>
    </row>
    <row r="422" spans="1:1">
      <c r="A422" s="1"/>
    </row>
    <row r="423" spans="1:1">
      <c r="A423" s="1"/>
    </row>
    <row r="424" spans="1:1">
      <c r="A424" s="1"/>
    </row>
    <row r="425" spans="1:1">
      <c r="A425" s="1"/>
    </row>
    <row r="426" spans="1:1">
      <c r="A426" s="1"/>
    </row>
    <row r="427" spans="1:1">
      <c r="A427" s="1"/>
    </row>
    <row r="428" spans="1:1">
      <c r="A428" s="1"/>
    </row>
    <row r="429" spans="1:1">
      <c r="A429" s="1"/>
    </row>
    <row r="430" spans="1:1">
      <c r="A430" s="1"/>
    </row>
    <row r="431" spans="1:1">
      <c r="A431" s="1"/>
    </row>
    <row r="432" spans="1:1">
      <c r="A432" s="1"/>
    </row>
    <row r="433" spans="1:1">
      <c r="A433" s="1"/>
    </row>
    <row r="434" spans="1:1">
      <c r="A434" s="1"/>
    </row>
    <row r="435" spans="1:1">
      <c r="A435" s="1"/>
    </row>
    <row r="436" spans="1:1">
      <c r="A436" s="1"/>
    </row>
    <row r="437" spans="1:1">
      <c r="A437" s="1"/>
    </row>
    <row r="438" spans="1:1">
      <c r="A438" s="1"/>
    </row>
    <row r="439" spans="1:1">
      <c r="A439" s="1"/>
    </row>
    <row r="440" spans="1:1">
      <c r="A440" s="1"/>
    </row>
    <row r="441" spans="1:1">
      <c r="A441" s="1"/>
    </row>
    <row r="442" spans="1:1">
      <c r="A442" s="1"/>
    </row>
    <row r="443" spans="1:1">
      <c r="A443" s="1"/>
    </row>
    <row r="444" spans="1:1">
      <c r="A444" s="1"/>
    </row>
    <row r="445" spans="1:1">
      <c r="A445" s="1"/>
    </row>
    <row r="446" spans="1:1">
      <c r="A446" s="1"/>
    </row>
    <row r="447" spans="1:1">
      <c r="A447" s="1"/>
    </row>
    <row r="448" spans="1:1">
      <c r="A448" s="1"/>
    </row>
    <row r="449" spans="1:1">
      <c r="A449" s="1"/>
    </row>
    <row r="450" spans="1:1">
      <c r="A450" s="1"/>
    </row>
    <row r="451" spans="1:1">
      <c r="A451" s="1"/>
    </row>
    <row r="452" spans="1:1">
      <c r="A452" s="1"/>
    </row>
    <row r="453" spans="1:1">
      <c r="A453" s="1"/>
    </row>
    <row r="454" spans="1:1">
      <c r="A454" s="1"/>
    </row>
    <row r="455" spans="1:1">
      <c r="A455" s="1"/>
    </row>
    <row r="456" spans="1:1">
      <c r="A456" s="1"/>
    </row>
    <row r="457" spans="1:1">
      <c r="A457" s="1"/>
    </row>
    <row r="458" spans="1:1">
      <c r="A458" s="1"/>
    </row>
    <row r="459" spans="1:1">
      <c r="A459" s="1"/>
    </row>
    <row r="460" spans="1:1">
      <c r="A460" s="1"/>
    </row>
    <row r="461" spans="1:1">
      <c r="A461" s="1"/>
    </row>
    <row r="462" spans="1:1">
      <c r="A462" s="1"/>
    </row>
    <row r="463" spans="1:1">
      <c r="A463" s="1"/>
    </row>
    <row r="464" spans="1:1">
      <c r="A464" s="1"/>
    </row>
    <row r="465" spans="1:1">
      <c r="A465" s="1"/>
    </row>
    <row r="466" spans="1:1">
      <c r="A466" s="1"/>
    </row>
    <row r="467" spans="1:1">
      <c r="A467" s="1"/>
    </row>
    <row r="468" spans="1:1">
      <c r="A468" s="1"/>
    </row>
    <row r="469" spans="1:1">
      <c r="A469" s="1"/>
    </row>
    <row r="470" spans="1:1">
      <c r="A470" s="1"/>
    </row>
    <row r="471" spans="1:1">
      <c r="A471" s="1"/>
    </row>
    <row r="472" spans="1:1">
      <c r="A472" s="1"/>
    </row>
    <row r="473" spans="1:1">
      <c r="A473" s="1"/>
    </row>
    <row r="474" spans="1:1">
      <c r="A474" s="1"/>
    </row>
    <row r="475" spans="1:1">
      <c r="A475" s="1"/>
    </row>
    <row r="476" spans="1:1">
      <c r="A476" s="1"/>
    </row>
    <row r="477" spans="1:1">
      <c r="A477" s="1"/>
    </row>
    <row r="478" spans="1:1">
      <c r="A478" s="1"/>
    </row>
    <row r="479" spans="1:1">
      <c r="A479" s="1"/>
    </row>
    <row r="480" spans="1:1">
      <c r="A480" s="1"/>
    </row>
    <row r="481" spans="1:1">
      <c r="A481" s="1"/>
    </row>
    <row r="482" spans="1:1">
      <c r="A482" s="1"/>
    </row>
    <row r="483" spans="1:1">
      <c r="A483" s="1"/>
    </row>
    <row r="484" spans="1:1">
      <c r="A484" s="1"/>
    </row>
    <row r="485" spans="1:1">
      <c r="A485" s="1"/>
    </row>
    <row r="486" spans="1:1">
      <c r="A486" s="1"/>
    </row>
    <row r="487" spans="1:1">
      <c r="A487" s="1"/>
    </row>
    <row r="488" spans="1:1">
      <c r="A488" s="1"/>
    </row>
    <row r="489" spans="1:1">
      <c r="A489" s="1"/>
    </row>
    <row r="490" spans="1:1">
      <c r="A490" s="1"/>
    </row>
    <row r="491" spans="1:1">
      <c r="A491" s="1"/>
    </row>
    <row r="492" spans="1:1">
      <c r="A492" s="1"/>
    </row>
    <row r="493" spans="1:1">
      <c r="A493" s="1"/>
    </row>
    <row r="494" spans="1:1">
      <c r="A494" s="1"/>
    </row>
    <row r="495" spans="1:1">
      <c r="A495" s="1"/>
    </row>
    <row r="496" spans="1:1">
      <c r="A496" s="1"/>
    </row>
    <row r="497" spans="1:1">
      <c r="A497" s="1"/>
    </row>
    <row r="498" spans="1:1">
      <c r="A498" s="1"/>
    </row>
    <row r="499" spans="1:1">
      <c r="A499" s="1"/>
    </row>
    <row r="500" spans="1:1">
      <c r="A500" s="1"/>
    </row>
    <row r="501" spans="1:1">
      <c r="A501" s="1"/>
    </row>
    <row r="502" spans="1:1">
      <c r="A502" s="1"/>
    </row>
    <row r="503" spans="1:1">
      <c r="A503" s="1"/>
    </row>
    <row r="504" spans="1:1">
      <c r="A504" s="1"/>
    </row>
    <row r="505" spans="1:1">
      <c r="A505" s="1"/>
    </row>
    <row r="506" spans="1:1">
      <c r="A506" s="1"/>
    </row>
    <row r="507" spans="1:1">
      <c r="A507" s="1"/>
    </row>
    <row r="508" spans="1:1">
      <c r="A508" s="1"/>
    </row>
    <row r="509" spans="1:1">
      <c r="A509" s="1"/>
    </row>
    <row r="510" spans="1:1">
      <c r="A510" s="1"/>
    </row>
    <row r="511" spans="1:1">
      <c r="A511" s="1"/>
    </row>
    <row r="512" spans="1:1">
      <c r="A512" s="1"/>
    </row>
    <row r="513" spans="1:1">
      <c r="A513" s="1"/>
    </row>
    <row r="514" spans="1:1">
      <c r="A514" s="1"/>
    </row>
    <row r="515" spans="1:1">
      <c r="A515" s="1"/>
    </row>
    <row r="516" spans="1:1">
      <c r="A516" s="1"/>
    </row>
    <row r="517" spans="1:1">
      <c r="A517" s="1"/>
    </row>
    <row r="518" spans="1:1">
      <c r="A518" s="1"/>
    </row>
    <row r="519" spans="1:1">
      <c r="A519" s="1"/>
    </row>
    <row r="520" spans="1:1">
      <c r="A520" s="1"/>
    </row>
    <row r="521" spans="1:1">
      <c r="A521" s="1"/>
    </row>
    <row r="522" spans="1:1">
      <c r="A522" s="1"/>
    </row>
    <row r="523" spans="1:1">
      <c r="A523" s="1"/>
    </row>
    <row r="524" spans="1:1">
      <c r="A524" s="1"/>
    </row>
    <row r="525" spans="1:1">
      <c r="A525" s="1"/>
    </row>
    <row r="526" spans="1:1">
      <c r="A526" s="1"/>
    </row>
    <row r="527" spans="1:1">
      <c r="A527" s="1"/>
    </row>
    <row r="528" spans="1:1">
      <c r="A528" s="1"/>
    </row>
    <row r="529" spans="1:1">
      <c r="A529" s="1"/>
    </row>
    <row r="530" spans="1:1">
      <c r="A530" s="1"/>
    </row>
    <row r="531" spans="1:1">
      <c r="A531" s="1"/>
    </row>
    <row r="532" spans="1:1">
      <c r="A532" s="1"/>
    </row>
    <row r="533" spans="1:1">
      <c r="A533" s="1"/>
    </row>
    <row r="534" spans="1:1">
      <c r="A534" s="1"/>
    </row>
    <row r="535" spans="1:1">
      <c r="A535" s="1"/>
    </row>
    <row r="536" spans="1:1">
      <c r="A536" s="1"/>
    </row>
    <row r="537" spans="1:1">
      <c r="A537" s="1"/>
    </row>
    <row r="538" spans="1:1">
      <c r="A538" s="1"/>
    </row>
    <row r="539" spans="1:1">
      <c r="A539" s="1"/>
    </row>
    <row r="540" spans="1:1">
      <c r="A540" s="1"/>
    </row>
    <row r="541" spans="1:1">
      <c r="A541" s="1"/>
    </row>
    <row r="542" spans="1:1">
      <c r="A542" s="1"/>
    </row>
    <row r="543" spans="1:1">
      <c r="A543" s="1"/>
    </row>
    <row r="544" spans="1:1">
      <c r="A544" s="1"/>
    </row>
    <row r="545" spans="1:1">
      <c r="A545" s="1"/>
    </row>
    <row r="546" spans="1:1">
      <c r="A546" s="1"/>
    </row>
    <row r="547" spans="1:1">
      <c r="A547" s="1"/>
    </row>
    <row r="548" spans="1:1">
      <c r="A548" s="1"/>
    </row>
    <row r="549" spans="1:1">
      <c r="A549" s="1"/>
    </row>
    <row r="550" spans="1:1">
      <c r="A550" s="1"/>
    </row>
    <row r="551" spans="1:1">
      <c r="A551" s="1"/>
    </row>
    <row r="552" spans="1:1">
      <c r="A552" s="1"/>
    </row>
    <row r="553" spans="1:1">
      <c r="A553" s="1"/>
    </row>
    <row r="554" spans="1:1">
      <c r="A554" s="1"/>
    </row>
    <row r="555" spans="1:1">
      <c r="A555" s="1"/>
    </row>
    <row r="556" spans="1:1">
      <c r="A556" s="1"/>
    </row>
    <row r="557" spans="1:1">
      <c r="A557" s="1"/>
    </row>
    <row r="558" spans="1:1">
      <c r="A558" s="1"/>
    </row>
    <row r="559" spans="1:1">
      <c r="A559" s="1"/>
    </row>
    <row r="560" spans="1:1">
      <c r="A560" s="1"/>
    </row>
    <row r="561" spans="1:1">
      <c r="A561" s="1"/>
    </row>
    <row r="562" spans="1:1">
      <c r="A562" s="1"/>
    </row>
    <row r="563" spans="1:1">
      <c r="A563" s="1"/>
    </row>
    <row r="564" spans="1:1">
      <c r="A564" s="1"/>
    </row>
    <row r="565" spans="1:1">
      <c r="A565" s="1"/>
    </row>
    <row r="566" spans="1:1">
      <c r="A566" s="1"/>
    </row>
    <row r="567" spans="1:1">
      <c r="A567" s="1"/>
    </row>
    <row r="568" spans="1:1">
      <c r="A568" s="1"/>
    </row>
    <row r="569" spans="1:1">
      <c r="A569" s="1"/>
    </row>
    <row r="570" spans="1:1">
      <c r="A570" s="1"/>
    </row>
    <row r="571" spans="1:1">
      <c r="A571" s="1"/>
    </row>
    <row r="572" spans="1:1">
      <c r="A572" s="1"/>
    </row>
    <row r="573" spans="1:1">
      <c r="A573" s="1"/>
    </row>
    <row r="574" spans="1:1">
      <c r="A574" s="1"/>
    </row>
    <row r="575" spans="1:1">
      <c r="A575" s="1"/>
    </row>
    <row r="576" spans="1:1">
      <c r="A576" s="1"/>
    </row>
    <row r="577" spans="1:1">
      <c r="A577" s="1"/>
    </row>
    <row r="578" spans="1:1">
      <c r="A578" s="1"/>
    </row>
    <row r="579" spans="1:1">
      <c r="A579" s="1"/>
    </row>
    <row r="580" spans="1:1">
      <c r="A580" s="1"/>
    </row>
    <row r="581" spans="1:1">
      <c r="A581" s="1"/>
    </row>
    <row r="582" spans="1:1">
      <c r="A582" s="1"/>
    </row>
    <row r="583" spans="1:1">
      <c r="A583" s="1"/>
    </row>
    <row r="584" spans="1:1">
      <c r="A584" s="1"/>
    </row>
    <row r="585" spans="1:1">
      <c r="A585" s="1"/>
    </row>
    <row r="586" spans="1:1">
      <c r="A586" s="1"/>
    </row>
    <row r="587" spans="1:1">
      <c r="A587" s="1"/>
    </row>
    <row r="588" spans="1:1">
      <c r="A588" s="1"/>
    </row>
    <row r="589" spans="1:1">
      <c r="A589" s="1"/>
    </row>
    <row r="590" spans="1:1">
      <c r="A590" s="1"/>
    </row>
    <row r="591" spans="1:1">
      <c r="A591" s="1"/>
    </row>
    <row r="592" spans="1:1">
      <c r="A592" s="1"/>
    </row>
    <row r="593" spans="1:1">
      <c r="A593" s="1"/>
    </row>
    <row r="594" spans="1:1">
      <c r="A594" s="1"/>
    </row>
    <row r="595" spans="1:1">
      <c r="A595" s="1"/>
    </row>
    <row r="596" spans="1:1">
      <c r="A596" s="1"/>
    </row>
    <row r="597" spans="1:1">
      <c r="A597" s="1"/>
    </row>
    <row r="598" spans="1:1">
      <c r="A598" s="1"/>
    </row>
    <row r="599" spans="1:1">
      <c r="A599" s="1"/>
    </row>
    <row r="600" spans="1:1">
      <c r="A600" s="1"/>
    </row>
    <row r="601" spans="1:1">
      <c r="A601" s="1"/>
    </row>
    <row r="602" spans="1:1">
      <c r="A602" s="1"/>
    </row>
    <row r="603" spans="1:1">
      <c r="A603" s="1"/>
    </row>
    <row r="604" spans="1:1">
      <c r="A604" s="1"/>
    </row>
    <row r="605" spans="1:1">
      <c r="A605" s="1"/>
    </row>
    <row r="606" spans="1:1">
      <c r="A606" s="1"/>
    </row>
    <row r="607" spans="1:1">
      <c r="A607" s="1"/>
    </row>
    <row r="608" spans="1:1">
      <c r="A608" s="1"/>
    </row>
    <row r="609" spans="1:1">
      <c r="A609" s="1"/>
    </row>
    <row r="610" spans="1:1">
      <c r="A610" s="1"/>
    </row>
    <row r="611" spans="1:1">
      <c r="A611" s="1"/>
    </row>
    <row r="612" spans="1:1">
      <c r="A612" s="1"/>
    </row>
    <row r="613" spans="1:1">
      <c r="A613" s="1"/>
    </row>
    <row r="614" spans="1:1">
      <c r="A614" s="1"/>
    </row>
    <row r="615" spans="1:1">
      <c r="A615" s="1"/>
    </row>
    <row r="616" spans="1:1">
      <c r="A616" s="1"/>
    </row>
    <row r="617" spans="1:1">
      <c r="A617" s="1"/>
    </row>
    <row r="618" spans="1:1">
      <c r="A618" s="1"/>
    </row>
    <row r="619" spans="1:1">
      <c r="A619" s="1"/>
    </row>
    <row r="620" spans="1:1">
      <c r="A620" s="1"/>
    </row>
    <row r="621" spans="1:1">
      <c r="A621" s="1"/>
    </row>
    <row r="622" spans="1:1">
      <c r="A622" s="1"/>
    </row>
    <row r="623" spans="1:1">
      <c r="A623" s="1"/>
    </row>
    <row r="624" spans="1:1">
      <c r="A624" s="1"/>
    </row>
    <row r="625" spans="1:1">
      <c r="A625" s="1"/>
    </row>
    <row r="626" spans="1:1">
      <c r="A626" s="1"/>
    </row>
    <row r="627" spans="1:1">
      <c r="A627" s="1"/>
    </row>
    <row r="628" spans="1:1">
      <c r="A628" s="1"/>
    </row>
    <row r="629" spans="1:1">
      <c r="A629" s="1"/>
    </row>
    <row r="630" spans="1:1">
      <c r="A630" s="1"/>
    </row>
    <row r="631" spans="1:1">
      <c r="A631" s="1"/>
    </row>
    <row r="632" spans="1:1">
      <c r="A632" s="1"/>
    </row>
    <row r="633" spans="1:1">
      <c r="A633" s="1"/>
    </row>
    <row r="634" spans="1:1">
      <c r="A634" s="1"/>
    </row>
    <row r="635" spans="1:1">
      <c r="A635" s="1"/>
    </row>
    <row r="636" spans="1:1">
      <c r="A636" s="1"/>
    </row>
    <row r="637" spans="1:1">
      <c r="A637" s="1"/>
    </row>
    <row r="638" spans="1:1">
      <c r="A638" s="1"/>
    </row>
    <row r="639" spans="1:1">
      <c r="A639" s="1"/>
    </row>
    <row r="640" spans="1:1">
      <c r="A640" s="1"/>
    </row>
    <row r="641" spans="1:1">
      <c r="A641" s="1"/>
    </row>
    <row r="642" spans="1:1">
      <c r="A642" s="1"/>
    </row>
    <row r="643" spans="1:1">
      <c r="A643" s="1"/>
    </row>
    <row r="644" spans="1:1">
      <c r="A644" s="1"/>
    </row>
    <row r="645" spans="1:1">
      <c r="A645" s="1"/>
    </row>
    <row r="646" spans="1:1">
      <c r="A646" s="1"/>
    </row>
    <row r="647" spans="1:1">
      <c r="A647" s="1"/>
    </row>
    <row r="648" spans="1:1">
      <c r="A648" s="1"/>
    </row>
    <row r="649" spans="1:1">
      <c r="A649" s="1"/>
    </row>
    <row r="650" spans="1:1">
      <c r="A650" s="1"/>
    </row>
    <row r="651" spans="1:1">
      <c r="A651" s="1"/>
    </row>
    <row r="652" spans="1:1">
      <c r="A652" s="1"/>
    </row>
    <row r="653" spans="1:1">
      <c r="A653" s="1"/>
    </row>
    <row r="654" spans="1:1">
      <c r="A654" s="1"/>
    </row>
    <row r="655" spans="1:1">
      <c r="A655" s="1"/>
    </row>
    <row r="656" spans="1:1">
      <c r="A656" s="1"/>
    </row>
    <row r="657" spans="1:1">
      <c r="A657" s="1"/>
    </row>
    <row r="658" spans="1:1">
      <c r="A658" s="1"/>
    </row>
    <row r="659" spans="1:1">
      <c r="A659" s="1"/>
    </row>
    <row r="660" spans="1:1">
      <c r="A660" s="1"/>
    </row>
    <row r="661" spans="1:1">
      <c r="A661" s="1"/>
    </row>
    <row r="662" spans="1:1">
      <c r="A662" s="1"/>
    </row>
    <row r="663" spans="1:1">
      <c r="A663" s="1"/>
    </row>
    <row r="664" spans="1:1">
      <c r="A664" s="1"/>
    </row>
    <row r="665" spans="1:1">
      <c r="A665" s="1"/>
    </row>
    <row r="666" spans="1:1">
      <c r="A666" s="1"/>
    </row>
    <row r="667" spans="1:1">
      <c r="A667" s="1"/>
    </row>
    <row r="668" spans="1:1">
      <c r="A668" s="1"/>
    </row>
    <row r="669" spans="1:1">
      <c r="A669" s="1"/>
    </row>
    <row r="670" spans="1:1">
      <c r="A670" s="1"/>
    </row>
    <row r="671" spans="1:1">
      <c r="A671" s="1"/>
    </row>
    <row r="672" spans="1:1">
      <c r="A672" s="1"/>
    </row>
    <row r="673" spans="1:1">
      <c r="A673" s="1"/>
    </row>
    <row r="674" spans="1:1">
      <c r="A674" s="1"/>
    </row>
    <row r="675" spans="1:1">
      <c r="A675" s="1"/>
    </row>
    <row r="676" spans="1:1">
      <c r="A676" s="1"/>
    </row>
    <row r="677" spans="1:1">
      <c r="A677" s="1"/>
    </row>
    <row r="678" spans="1:1">
      <c r="A678" s="1"/>
    </row>
    <row r="679" spans="1:1">
      <c r="A679" s="1"/>
    </row>
    <row r="680" spans="1:1">
      <c r="A680" s="1"/>
    </row>
    <row r="681" spans="1:1">
      <c r="A681" s="1"/>
    </row>
    <row r="682" spans="1:1">
      <c r="A682" s="1"/>
    </row>
    <row r="683" spans="1:1">
      <c r="A683" s="1"/>
    </row>
    <row r="684" spans="1:1">
      <c r="A684" s="1"/>
    </row>
    <row r="685" spans="1:1">
      <c r="A685" s="1"/>
    </row>
    <row r="686" spans="1:1">
      <c r="A686" s="1"/>
    </row>
    <row r="687" spans="1:1">
      <c r="A687" s="1"/>
    </row>
    <row r="688" spans="1:1">
      <c r="A688" s="1"/>
    </row>
    <row r="689" spans="1:1">
      <c r="A689" s="1"/>
    </row>
    <row r="690" spans="1:1">
      <c r="A690" s="1"/>
    </row>
    <row r="691" spans="1:1">
      <c r="A691" s="1"/>
    </row>
    <row r="692" spans="1:1">
      <c r="A692" s="1"/>
    </row>
    <row r="693" spans="1:1">
      <c r="A693" s="1"/>
    </row>
    <row r="694" spans="1:1">
      <c r="A694" s="1"/>
    </row>
    <row r="695" spans="1:1">
      <c r="A695" s="1"/>
    </row>
    <row r="696" spans="1:1">
      <c r="A696" s="1"/>
    </row>
    <row r="697" spans="1:1">
      <c r="A697" s="1"/>
    </row>
    <row r="698" spans="1:1">
      <c r="A698" s="1"/>
    </row>
    <row r="699" spans="1:1">
      <c r="A699" s="1"/>
    </row>
    <row r="700" spans="1:1">
      <c r="A700" s="1"/>
    </row>
    <row r="701" spans="1:1">
      <c r="A701" s="1"/>
    </row>
    <row r="702" spans="1:1">
      <c r="A702" s="1"/>
    </row>
    <row r="703" spans="1:1">
      <c r="A703" s="1"/>
    </row>
    <row r="704" spans="1:1">
      <c r="A704" s="1"/>
    </row>
    <row r="705" spans="1:1">
      <c r="A705" s="1"/>
    </row>
    <row r="706" spans="1:1">
      <c r="A706" s="1"/>
    </row>
    <row r="707" spans="1:1">
      <c r="A707" s="1"/>
    </row>
    <row r="708" spans="1:1">
      <c r="A708" s="1"/>
    </row>
    <row r="709" spans="1:1">
      <c r="A709" s="1"/>
    </row>
    <row r="710" spans="1:1">
      <c r="A710" s="1"/>
    </row>
    <row r="711" spans="1:1">
      <c r="A711" s="1"/>
    </row>
    <row r="712" spans="1:1">
      <c r="A712" s="1"/>
    </row>
    <row r="713" spans="1:1">
      <c r="A713" s="1"/>
    </row>
    <row r="714" spans="1:1">
      <c r="A714" s="1"/>
    </row>
    <row r="715" spans="1:1">
      <c r="A715" s="1"/>
    </row>
    <row r="716" spans="1:1">
      <c r="A716" s="1"/>
    </row>
    <row r="717" spans="1:1">
      <c r="A717" s="1"/>
    </row>
    <row r="718" spans="1:1">
      <c r="A718" s="1"/>
    </row>
    <row r="719" spans="1:1">
      <c r="A719" s="1"/>
    </row>
    <row r="720" spans="1:1">
      <c r="A720" s="1"/>
    </row>
    <row r="721" spans="1:1">
      <c r="A721" s="1"/>
    </row>
    <row r="722" spans="1:1">
      <c r="A722" s="1"/>
    </row>
    <row r="723" spans="1:1">
      <c r="A723" s="1"/>
    </row>
    <row r="724" spans="1:1">
      <c r="A724" s="1"/>
    </row>
    <row r="725" spans="1:1">
      <c r="A725" s="1"/>
    </row>
    <row r="726" spans="1:1">
      <c r="A726" s="1"/>
    </row>
    <row r="727" spans="1:1">
      <c r="A727" s="1"/>
    </row>
    <row r="728" spans="1:1">
      <c r="A728" s="1"/>
    </row>
    <row r="729" spans="1:1">
      <c r="A729" s="1"/>
    </row>
    <row r="730" spans="1:1">
      <c r="A730" s="1"/>
    </row>
    <row r="731" spans="1:1">
      <c r="A731" s="1"/>
    </row>
    <row r="732" spans="1:1">
      <c r="A732" s="1"/>
    </row>
    <row r="733" spans="1:1">
      <c r="A733" s="1"/>
    </row>
    <row r="734" spans="1:1">
      <c r="A734" s="1"/>
    </row>
    <row r="735" spans="1:1">
      <c r="A735" s="1"/>
    </row>
    <row r="736" spans="1:1">
      <c r="A736" s="1"/>
    </row>
    <row r="737" spans="1:1">
      <c r="A737" s="1"/>
    </row>
    <row r="738" spans="1:1">
      <c r="A738" s="1"/>
    </row>
    <row r="739" spans="1:1">
      <c r="A739" s="1"/>
    </row>
    <row r="740" spans="1:1">
      <c r="A740" s="1"/>
    </row>
    <row r="741" spans="1:1">
      <c r="A741" s="1"/>
    </row>
    <row r="742" spans="1:1">
      <c r="A742" s="1"/>
    </row>
    <row r="743" spans="1:1">
      <c r="A743" s="1"/>
    </row>
    <row r="744" spans="1:1">
      <c r="A744" s="1"/>
    </row>
    <row r="745" spans="1:1">
      <c r="A745" s="1"/>
    </row>
    <row r="746" spans="1:1">
      <c r="A746" s="1"/>
    </row>
    <row r="747" spans="1:1">
      <c r="A747" s="1"/>
    </row>
    <row r="748" spans="1:1">
      <c r="A748" s="1"/>
    </row>
    <row r="749" spans="1:1">
      <c r="A749" s="1"/>
    </row>
    <row r="750" spans="1:1">
      <c r="A750" s="1"/>
    </row>
    <row r="751" spans="1:1">
      <c r="A751" s="1"/>
    </row>
    <row r="752" spans="1:1">
      <c r="A752" s="1"/>
    </row>
    <row r="753" spans="1:1">
      <c r="A753" s="1"/>
    </row>
    <row r="754" spans="1:1">
      <c r="A754" s="1"/>
    </row>
    <row r="755" spans="1:1">
      <c r="A755" s="1"/>
    </row>
    <row r="756" spans="1:1">
      <c r="A756" s="1"/>
    </row>
    <row r="757" spans="1:1">
      <c r="A757" s="1"/>
    </row>
    <row r="758" spans="1:1">
      <c r="A758" s="1"/>
    </row>
    <row r="759" spans="1:1">
      <c r="A759" s="1"/>
    </row>
    <row r="760" spans="1:1">
      <c r="A760" s="1"/>
    </row>
    <row r="761" spans="1:1">
      <c r="A761" s="1"/>
    </row>
    <row r="762" spans="1:1">
      <c r="A762" s="1"/>
    </row>
    <row r="763" spans="1:1">
      <c r="A763" s="1"/>
    </row>
    <row r="764" spans="1:1">
      <c r="A764" s="1"/>
    </row>
    <row r="765" spans="1:1">
      <c r="A765" s="1"/>
    </row>
    <row r="766" spans="1:1">
      <c r="A766" s="1"/>
    </row>
    <row r="767" spans="1:1">
      <c r="A767" s="1"/>
    </row>
    <row r="768" spans="1:1">
      <c r="A768" s="1"/>
    </row>
    <row r="769" spans="1:1">
      <c r="A769" s="1"/>
    </row>
    <row r="770" spans="1:1">
      <c r="A770" s="1"/>
    </row>
    <row r="771" spans="1:1">
      <c r="A771" s="1"/>
    </row>
    <row r="772" spans="1:1">
      <c r="A772" s="1"/>
    </row>
    <row r="773" spans="1:1">
      <c r="A773" s="1"/>
    </row>
    <row r="774" spans="1:1">
      <c r="A774" s="1"/>
    </row>
    <row r="775" spans="1:1">
      <c r="A775" s="1"/>
    </row>
    <row r="776" spans="1:1">
      <c r="A776" s="1"/>
    </row>
    <row r="777" spans="1:1">
      <c r="A777" s="1"/>
    </row>
    <row r="778" spans="1:1">
      <c r="A778" s="1"/>
    </row>
    <row r="779" spans="1:1">
      <c r="A779" s="1"/>
    </row>
    <row r="780" spans="1:1">
      <c r="A780" s="1"/>
    </row>
    <row r="781" spans="1:1">
      <c r="A781" s="1"/>
    </row>
    <row r="782" spans="1:1">
      <c r="A782" s="1"/>
    </row>
    <row r="783" spans="1:1">
      <c r="A783" s="1"/>
    </row>
    <row r="784" spans="1:1">
      <c r="A784" s="1"/>
    </row>
    <row r="785" spans="1:1">
      <c r="A785" s="1"/>
    </row>
    <row r="786" spans="1:1">
      <c r="A786" s="1"/>
    </row>
    <row r="787" spans="1:1">
      <c r="A787" s="1"/>
    </row>
    <row r="788" spans="1:1">
      <c r="A788" s="1"/>
    </row>
    <row r="789" spans="1:1">
      <c r="A789" s="1"/>
    </row>
    <row r="790" spans="1:1">
      <c r="A790" s="1"/>
    </row>
    <row r="791" spans="1:1">
      <c r="A791" s="1"/>
    </row>
    <row r="792" spans="1:1">
      <c r="A792" s="1"/>
    </row>
    <row r="793" spans="1:1">
      <c r="A793" s="1"/>
    </row>
    <row r="794" spans="1:1">
      <c r="A794" s="1"/>
    </row>
    <row r="795" spans="1:1">
      <c r="A795" s="1"/>
    </row>
    <row r="796" spans="1:1">
      <c r="A796" s="1"/>
    </row>
    <row r="797" spans="1:1">
      <c r="A797" s="1"/>
    </row>
    <row r="798" spans="1:1">
      <c r="A798" s="1"/>
    </row>
    <row r="799" spans="1:1">
      <c r="A799" s="1"/>
    </row>
    <row r="800" spans="1:1">
      <c r="A800" s="1"/>
    </row>
    <row r="801" spans="1:1">
      <c r="A801" s="1"/>
    </row>
    <row r="802" spans="1:1">
      <c r="A802" s="1"/>
    </row>
    <row r="803" spans="1:1">
      <c r="A803" s="1"/>
    </row>
    <row r="804" spans="1:1">
      <c r="A804" s="1"/>
    </row>
    <row r="805" spans="1:1">
      <c r="A805" s="1"/>
    </row>
    <row r="806" spans="1:1">
      <c r="A806" s="1"/>
    </row>
    <row r="807" spans="1:1">
      <c r="A807" s="1"/>
    </row>
    <row r="808" spans="1:1">
      <c r="A808" s="1"/>
    </row>
    <row r="809" spans="1:1">
      <c r="A809" s="1"/>
    </row>
    <row r="810" spans="1:1">
      <c r="A810" s="1"/>
    </row>
    <row r="811" spans="1:1">
      <c r="A811" s="1"/>
    </row>
    <row r="812" spans="1:1">
      <c r="A812" s="1"/>
    </row>
    <row r="813" spans="1:1">
      <c r="A813" s="1"/>
    </row>
    <row r="814" spans="1:1">
      <c r="A814" s="1"/>
    </row>
    <row r="815" spans="1:1">
      <c r="A815" s="1"/>
    </row>
    <row r="816" spans="1:1">
      <c r="A816" s="1"/>
    </row>
    <row r="817" spans="1:1">
      <c r="A817" s="1"/>
    </row>
    <row r="818" spans="1:1">
      <c r="A818" s="1"/>
    </row>
    <row r="819" spans="1:1">
      <c r="A819" s="1"/>
    </row>
    <row r="820" spans="1:1">
      <c r="A820" s="1"/>
    </row>
    <row r="821" spans="1:1">
      <c r="A821" s="1"/>
    </row>
    <row r="822" spans="1:1">
      <c r="A822" s="1"/>
    </row>
    <row r="823" spans="1:1">
      <c r="A823" s="1"/>
    </row>
    <row r="824" spans="1:1">
      <c r="A824" s="1"/>
    </row>
    <row r="825" spans="1:1">
      <c r="A825" s="1"/>
    </row>
    <row r="826" spans="1:1">
      <c r="A826" s="1"/>
    </row>
    <row r="827" spans="1:1">
      <c r="A827" s="1"/>
    </row>
    <row r="828" spans="1:1">
      <c r="A828" s="1"/>
    </row>
    <row r="829" spans="1:1">
      <c r="A829" s="1"/>
    </row>
    <row r="830" spans="1:1">
      <c r="A830" s="1"/>
    </row>
    <row r="831" spans="1:1">
      <c r="A831" s="1"/>
    </row>
    <row r="832" spans="1:1">
      <c r="A832" s="1"/>
    </row>
    <row r="833" spans="1:1">
      <c r="A833" s="1"/>
    </row>
    <row r="834" spans="1:1">
      <c r="A834" s="1"/>
    </row>
    <row r="835" spans="1:1">
      <c r="A835" s="1"/>
    </row>
    <row r="836" spans="1:1">
      <c r="A836" s="1"/>
    </row>
    <row r="837" spans="1:1">
      <c r="A837" s="1"/>
    </row>
    <row r="838" spans="1:1">
      <c r="A838" s="1"/>
    </row>
    <row r="839" spans="1:1">
      <c r="A839" s="1"/>
    </row>
    <row r="840" spans="1:1">
      <c r="A840" s="1"/>
    </row>
    <row r="841" spans="1:1">
      <c r="A841" s="1"/>
    </row>
    <row r="842" spans="1:1">
      <c r="A842" s="1"/>
    </row>
    <row r="843" spans="1:1">
      <c r="A843" s="1"/>
    </row>
    <row r="844" spans="1:1">
      <c r="A844" s="1"/>
    </row>
    <row r="845" spans="1:1">
      <c r="A845" s="1"/>
    </row>
    <row r="846" spans="1:1">
      <c r="A846" s="1"/>
    </row>
    <row r="847" spans="1:1">
      <c r="A847" s="1"/>
    </row>
    <row r="848" spans="1:1">
      <c r="A848" s="1"/>
    </row>
    <row r="849" spans="1:1">
      <c r="A849" s="1"/>
    </row>
    <row r="850" spans="1:1">
      <c r="A850" s="1"/>
    </row>
    <row r="851" spans="1:1">
      <c r="A851" s="1"/>
    </row>
    <row r="852" spans="1:1">
      <c r="A852" s="1"/>
    </row>
    <row r="853" spans="1:1">
      <c r="A853" s="1"/>
    </row>
    <row r="854" spans="1:1">
      <c r="A854" s="1"/>
    </row>
    <row r="855" spans="1:1">
      <c r="A855" s="1"/>
    </row>
    <row r="856" spans="1:1">
      <c r="A856" s="1"/>
    </row>
    <row r="857" spans="1:1">
      <c r="A857" s="1"/>
    </row>
    <row r="858" spans="1:1">
      <c r="A858" s="1"/>
    </row>
    <row r="859" spans="1:1">
      <c r="A859" s="1"/>
    </row>
    <row r="860" spans="1:1">
      <c r="A860" s="1"/>
    </row>
    <row r="861" spans="1:1">
      <c r="A861" s="1"/>
    </row>
    <row r="862" spans="1:1">
      <c r="A862" s="1"/>
    </row>
    <row r="863" spans="1:1">
      <c r="A863" s="1"/>
    </row>
    <row r="864" spans="1:1">
      <c r="A864" s="1"/>
    </row>
    <row r="865" spans="1:1">
      <c r="A865" s="1"/>
    </row>
    <row r="866" spans="1:1">
      <c r="A866" s="1"/>
    </row>
    <row r="867" spans="1:1">
      <c r="A867" s="1"/>
    </row>
    <row r="868" spans="1:1">
      <c r="A868" s="1"/>
    </row>
    <row r="869" spans="1:1">
      <c r="A869" s="1"/>
    </row>
    <row r="870" spans="1:1">
      <c r="A870" s="1"/>
    </row>
    <row r="871" spans="1:1">
      <c r="A871" s="1"/>
    </row>
    <row r="872" spans="1:1">
      <c r="A872" s="1"/>
    </row>
    <row r="873" spans="1:1">
      <c r="A873" s="1"/>
    </row>
    <row r="874" spans="1:1">
      <c r="A874" s="1"/>
    </row>
    <row r="875" spans="1:1">
      <c r="A875" s="1"/>
    </row>
    <row r="876" spans="1:1">
      <c r="A876" s="1"/>
    </row>
    <row r="877" spans="1:1">
      <c r="A877" s="1"/>
    </row>
    <row r="878" spans="1:1">
      <c r="A878" s="1"/>
    </row>
    <row r="879" spans="1:1">
      <c r="A879" s="1"/>
    </row>
    <row r="880" spans="1:1">
      <c r="A880" s="1"/>
    </row>
    <row r="881" spans="1:1">
      <c r="A881" s="1"/>
    </row>
    <row r="882" spans="1:1">
      <c r="A882" s="1"/>
    </row>
    <row r="883" spans="1:1">
      <c r="A883" s="1"/>
    </row>
    <row r="884" spans="1:1">
      <c r="A884" s="1"/>
    </row>
    <row r="885" spans="1:1">
      <c r="A885" s="1"/>
    </row>
    <row r="886" spans="1:1">
      <c r="A886" s="1"/>
    </row>
    <row r="887" spans="1:1">
      <c r="A887" s="1"/>
    </row>
    <row r="888" spans="1:1">
      <c r="A888" s="1"/>
    </row>
    <row r="889" spans="1:1">
      <c r="A889" s="1"/>
    </row>
    <row r="890" spans="1:1">
      <c r="A890" s="1"/>
    </row>
    <row r="891" spans="1:1">
      <c r="A891" s="1"/>
    </row>
    <row r="892" spans="1:1">
      <c r="A892" s="1"/>
    </row>
    <row r="893" spans="1:1">
      <c r="A893" s="1"/>
    </row>
    <row r="894" spans="1:1">
      <c r="A894" s="1"/>
    </row>
    <row r="895" spans="1:1">
      <c r="A895" s="1"/>
    </row>
    <row r="896" spans="1:1">
      <c r="A896" s="1"/>
    </row>
    <row r="897" spans="1:1">
      <c r="A897" s="1"/>
    </row>
    <row r="898" spans="1:1">
      <c r="A898" s="1"/>
    </row>
    <row r="899" spans="1:1">
      <c r="A899" s="1"/>
    </row>
    <row r="900" spans="1:1">
      <c r="A900" s="1"/>
    </row>
    <row r="901" spans="1:1">
      <c r="A901" s="1"/>
    </row>
    <row r="902" spans="1:1">
      <c r="A902" s="1"/>
    </row>
    <row r="903" spans="1:1">
      <c r="A903" s="1"/>
    </row>
    <row r="904" spans="1:1">
      <c r="A904" s="1"/>
    </row>
    <row r="905" spans="1:1">
      <c r="A905" s="1"/>
    </row>
    <row r="906" spans="1:1">
      <c r="A906" s="1"/>
    </row>
    <row r="907" spans="1:1">
      <c r="A907" s="1"/>
    </row>
    <row r="908" spans="1:1">
      <c r="A908" s="1"/>
    </row>
    <row r="909" spans="1:1">
      <c r="A909" s="1"/>
    </row>
    <row r="910" spans="1:1">
      <c r="A910" s="1"/>
    </row>
    <row r="911" spans="1:1">
      <c r="A911" s="1"/>
    </row>
    <row r="912" spans="1:1">
      <c r="A912" s="1"/>
    </row>
    <row r="913" spans="1:1">
      <c r="A913" s="1"/>
    </row>
    <row r="914" spans="1:1">
      <c r="A914" s="1"/>
    </row>
    <row r="915" spans="1:1">
      <c r="A915" s="1"/>
    </row>
    <row r="916" spans="1:1">
      <c r="A916" s="1"/>
    </row>
    <row r="917" spans="1:1">
      <c r="A917" s="1"/>
    </row>
    <row r="918" spans="1:1">
      <c r="A918" s="1"/>
    </row>
    <row r="919" spans="1:1">
      <c r="A919" s="1"/>
    </row>
    <row r="920" spans="1:1">
      <c r="A920" s="1"/>
    </row>
    <row r="921" spans="1:1">
      <c r="A921" s="1"/>
    </row>
    <row r="922" spans="1:1">
      <c r="A922" s="1"/>
    </row>
    <row r="923" spans="1:1">
      <c r="A923" s="1"/>
    </row>
    <row r="924" spans="1:1">
      <c r="A924" s="1"/>
    </row>
    <row r="925" spans="1:1">
      <c r="A925" s="1"/>
    </row>
    <row r="926" spans="1:1">
      <c r="A926" s="1"/>
    </row>
    <row r="927" spans="1:1">
      <c r="A927" s="1"/>
    </row>
    <row r="928" spans="1:1">
      <c r="A928" s="1"/>
    </row>
    <row r="929" spans="1:5">
      <c r="A929" s="1"/>
    </row>
    <row r="930" spans="1:5">
      <c r="A930" s="18"/>
      <c r="B930" s="19"/>
      <c r="C930" s="19"/>
      <c r="D930" s="19"/>
      <c r="E930" s="19"/>
    </row>
    <row r="931" spans="1:5">
      <c r="A931" s="1"/>
    </row>
    <row r="932" spans="1:5">
      <c r="A932" s="1"/>
    </row>
    <row r="933" spans="1:5">
      <c r="A933" s="1"/>
    </row>
    <row r="934" spans="1:5">
      <c r="A934" s="1"/>
    </row>
    <row r="935" spans="1:5">
      <c r="A935" s="1"/>
    </row>
    <row r="936" spans="1:5">
      <c r="A936" s="1"/>
    </row>
    <row r="937" spans="1:5">
      <c r="A937" s="1"/>
    </row>
    <row r="938" spans="1:5">
      <c r="A938" s="1"/>
    </row>
    <row r="939" spans="1:5">
      <c r="A939" s="1"/>
    </row>
    <row r="940" spans="1:5">
      <c r="A940" s="1"/>
    </row>
    <row r="941" spans="1:5">
      <c r="A941" s="1"/>
    </row>
    <row r="942" spans="1:5">
      <c r="A942" s="1"/>
    </row>
    <row r="943" spans="1:5">
      <c r="A943" s="1"/>
    </row>
    <row r="944" spans="1:5">
      <c r="A944" s="1"/>
    </row>
    <row r="945" spans="1:1">
      <c r="A945" s="1"/>
    </row>
    <row r="946" spans="1:1">
      <c r="A946" s="1"/>
    </row>
    <row r="947" spans="1:1">
      <c r="A947" s="1"/>
    </row>
    <row r="948" spans="1:1">
      <c r="A948" s="1"/>
    </row>
    <row r="949" spans="1:1">
      <c r="A949" s="1"/>
    </row>
    <row r="950" spans="1:1">
      <c r="A950" s="1"/>
    </row>
    <row r="951" spans="1:1">
      <c r="A951" s="1"/>
    </row>
    <row r="952" spans="1:1">
      <c r="A952" s="1"/>
    </row>
    <row r="953" spans="1:1">
      <c r="A953" s="1"/>
    </row>
    <row r="954" spans="1:1">
      <c r="A954" s="1"/>
    </row>
    <row r="955" spans="1:1">
      <c r="A955" s="1"/>
    </row>
    <row r="956" spans="1:1">
      <c r="A956" s="1"/>
    </row>
    <row r="957" spans="1:1">
      <c r="A957" s="1"/>
    </row>
    <row r="958" spans="1:1">
      <c r="A958" s="1"/>
    </row>
    <row r="959" spans="1:1">
      <c r="A959" s="1"/>
    </row>
    <row r="960" spans="1:1">
      <c r="A960" s="1"/>
    </row>
    <row r="961" spans="1:1">
      <c r="A961" s="1"/>
    </row>
    <row r="962" spans="1:1">
      <c r="A962" s="1"/>
    </row>
    <row r="963" spans="1:1">
      <c r="A963" s="1"/>
    </row>
    <row r="964" spans="1:1">
      <c r="A964" s="1"/>
    </row>
    <row r="965" spans="1:1">
      <c r="A965" s="1"/>
    </row>
    <row r="966" spans="1:1">
      <c r="A966" s="1"/>
    </row>
    <row r="967" spans="1:1">
      <c r="A967" s="1"/>
    </row>
    <row r="968" spans="1:1">
      <c r="A968" s="1"/>
    </row>
    <row r="969" spans="1:1">
      <c r="A969" s="1"/>
    </row>
    <row r="970" spans="1:1">
      <c r="A970" s="1"/>
    </row>
    <row r="971" spans="1:1">
      <c r="A971" s="1"/>
    </row>
    <row r="972" spans="1:1">
      <c r="A972" s="1"/>
    </row>
    <row r="973" spans="1:1">
      <c r="A973" s="1"/>
    </row>
    <row r="974" spans="1:1">
      <c r="A974" s="1"/>
    </row>
    <row r="975" spans="1:1">
      <c r="A975" s="1"/>
    </row>
    <row r="976" spans="1:1">
      <c r="A976" s="1"/>
    </row>
    <row r="977" spans="1:5">
      <c r="A977" s="1"/>
    </row>
    <row r="978" spans="1:5">
      <c r="A978" s="1"/>
    </row>
    <row r="979" spans="1:5">
      <c r="A979" s="1"/>
    </row>
    <row r="980" spans="1:5">
      <c r="A980" s="1"/>
    </row>
    <row r="981" spans="1:5">
      <c r="A981" s="1"/>
    </row>
    <row r="982" spans="1:5">
      <c r="A982" s="1"/>
    </row>
    <row r="983" spans="1:5">
      <c r="A983" s="1"/>
    </row>
    <row r="984" spans="1:5">
      <c r="A984" s="1"/>
    </row>
    <row r="985" spans="1:5">
      <c r="A985" s="1"/>
    </row>
    <row r="986" spans="1:5">
      <c r="A986" s="1"/>
    </row>
    <row r="987" spans="1:5">
      <c r="A987" s="1"/>
    </row>
    <row r="988" spans="1:5">
      <c r="A988" s="18"/>
      <c r="B988" s="19"/>
      <c r="C988" s="19"/>
      <c r="D988" s="19"/>
      <c r="E988" s="19"/>
    </row>
    <row r="989" spans="1:5">
      <c r="A989" s="1"/>
    </row>
    <row r="990" spans="1:5">
      <c r="A990" s="1"/>
    </row>
    <row r="991" spans="1:5">
      <c r="A991" s="1"/>
    </row>
    <row r="992" spans="1:5">
      <c r="A992" s="1"/>
    </row>
    <row r="993" spans="1:1">
      <c r="A993" s="1"/>
    </row>
    <row r="994" spans="1:1">
      <c r="A994" s="1"/>
    </row>
    <row r="995" spans="1:1">
      <c r="A995" s="1"/>
    </row>
    <row r="996" spans="1:1">
      <c r="A996" s="1"/>
    </row>
    <row r="997" spans="1:1">
      <c r="A997" s="1"/>
    </row>
    <row r="998" spans="1:1">
      <c r="A998" s="1"/>
    </row>
    <row r="999" spans="1:1">
      <c r="A999" s="1"/>
    </row>
    <row r="1000" spans="1:1">
      <c r="A1000" s="1"/>
    </row>
    <row r="1001" spans="1:1">
      <c r="A1001" s="1"/>
    </row>
    <row r="1002" spans="1:1">
      <c r="A1002" s="1"/>
    </row>
    <row r="1003" spans="1:1">
      <c r="A1003" s="1"/>
    </row>
    <row r="1004" spans="1:1">
      <c r="A1004" s="1"/>
    </row>
    <row r="1005" spans="1:1">
      <c r="A1005" s="1"/>
    </row>
    <row r="1006" spans="1:1">
      <c r="A1006" s="1"/>
    </row>
    <row r="1007" spans="1:1">
      <c r="A1007" s="1"/>
    </row>
    <row r="1008" spans="1:1">
      <c r="A1008" s="1"/>
    </row>
    <row r="1009" spans="1:1">
      <c r="A1009" s="1"/>
    </row>
    <row r="1010" spans="1:1">
      <c r="A1010" s="1"/>
    </row>
    <row r="1011" spans="1:1">
      <c r="A1011" s="1"/>
    </row>
    <row r="1012" spans="1:1">
      <c r="A1012" s="1"/>
    </row>
    <row r="1013" spans="1:1">
      <c r="A1013" s="1"/>
    </row>
    <row r="1014" spans="1:1">
      <c r="A1014" s="1"/>
    </row>
    <row r="1015" spans="1:1">
      <c r="A1015" s="1"/>
    </row>
    <row r="1016" spans="1:1">
      <c r="A1016" s="1"/>
    </row>
    <row r="1017" spans="1:1">
      <c r="A1017" s="1"/>
    </row>
    <row r="1018" spans="1:1">
      <c r="A1018" s="1"/>
    </row>
    <row r="1019" spans="1:1">
      <c r="A1019" s="1"/>
    </row>
    <row r="1020" spans="1:1">
      <c r="A1020" s="1"/>
    </row>
    <row r="1021" spans="1:1">
      <c r="A1021" s="1"/>
    </row>
    <row r="1022" spans="1:1">
      <c r="A1022" s="1"/>
    </row>
    <row r="1023" spans="1:1">
      <c r="A1023" s="1"/>
    </row>
    <row r="1024" spans="1:1">
      <c r="A1024" s="1"/>
    </row>
    <row r="1025" spans="1:1">
      <c r="A1025" s="1"/>
    </row>
    <row r="1026" spans="1:1">
      <c r="A1026" s="1"/>
    </row>
    <row r="1027" spans="1:1">
      <c r="A1027" s="1"/>
    </row>
    <row r="1028" spans="1:1">
      <c r="A1028" s="1"/>
    </row>
    <row r="1029" spans="1:1">
      <c r="A1029" s="1"/>
    </row>
    <row r="1030" spans="1:1">
      <c r="A1030" s="1"/>
    </row>
    <row r="1031" spans="1:1">
      <c r="A1031" s="1"/>
    </row>
    <row r="1032" spans="1:1">
      <c r="A1032" s="1"/>
    </row>
    <row r="1033" spans="1:1">
      <c r="A1033" s="1"/>
    </row>
    <row r="1034" spans="1:1">
      <c r="A1034" s="1"/>
    </row>
    <row r="1035" spans="1:1">
      <c r="A1035" s="1"/>
    </row>
    <row r="1036" spans="1:1">
      <c r="A1036" s="1"/>
    </row>
    <row r="1037" spans="1:1">
      <c r="A1037" s="1"/>
    </row>
    <row r="1038" spans="1:1">
      <c r="A1038" s="1"/>
    </row>
    <row r="1039" spans="1:1">
      <c r="A1039" s="1"/>
    </row>
    <row r="1040" spans="1:1">
      <c r="A1040" s="1"/>
    </row>
    <row r="1041" spans="1:5">
      <c r="A1041" s="1"/>
    </row>
    <row r="1042" spans="1:5">
      <c r="A1042" s="1"/>
    </row>
    <row r="1043" spans="1:5">
      <c r="A1043" s="1"/>
    </row>
    <row r="1044" spans="1:5">
      <c r="A1044" s="1"/>
    </row>
    <row r="1045" spans="1:5">
      <c r="A1045" s="1"/>
    </row>
    <row r="1046" spans="1:5">
      <c r="A1046" s="18"/>
      <c r="B1046" s="19"/>
      <c r="C1046" s="19"/>
      <c r="D1046" s="19"/>
      <c r="E1046" s="19"/>
    </row>
    <row r="1047" spans="1:5">
      <c r="A1047" s="20"/>
      <c r="B1047" s="21"/>
      <c r="C1047" s="21"/>
      <c r="D1047" s="21"/>
      <c r="E1047" s="21"/>
    </row>
    <row r="1048" spans="1:5">
      <c r="A1048" s="20"/>
      <c r="B1048" s="21"/>
      <c r="C1048" s="21"/>
      <c r="D1048" s="21"/>
      <c r="E1048" s="21"/>
    </row>
    <row r="1049" spans="1:5">
      <c r="A1049" s="20"/>
      <c r="B1049" s="21"/>
      <c r="C1049" s="21"/>
      <c r="D1049" s="21"/>
      <c r="E1049" s="21"/>
    </row>
    <row r="1050" spans="1:5">
      <c r="A1050" s="20"/>
      <c r="B1050" s="21"/>
      <c r="C1050" s="21"/>
      <c r="D1050" s="21"/>
      <c r="E1050" s="21"/>
    </row>
    <row r="1051" spans="1:5">
      <c r="A1051" s="20"/>
      <c r="B1051" s="21"/>
      <c r="C1051" s="21"/>
      <c r="D1051" s="21"/>
      <c r="E1051" s="21"/>
    </row>
    <row r="1052" spans="1:5">
      <c r="A1052" s="20"/>
      <c r="B1052" s="21"/>
      <c r="C1052" s="21"/>
      <c r="D1052" s="21"/>
      <c r="E1052" s="21"/>
    </row>
    <row r="1053" spans="1:5">
      <c r="A1053" s="20"/>
      <c r="B1053" s="21"/>
      <c r="C1053" s="21"/>
      <c r="D1053" s="21"/>
      <c r="E1053" s="21"/>
    </row>
    <row r="1054" spans="1:5">
      <c r="A1054" s="20"/>
      <c r="B1054" s="21"/>
      <c r="C1054" s="21"/>
      <c r="D1054" s="21"/>
      <c r="E1054" s="21"/>
    </row>
    <row r="1055" spans="1:5">
      <c r="A1055" s="20"/>
      <c r="B1055" s="21"/>
      <c r="C1055" s="21"/>
      <c r="D1055" s="21"/>
      <c r="E1055" s="21"/>
    </row>
    <row r="1056" spans="1:5">
      <c r="A1056" s="20"/>
      <c r="B1056" s="21"/>
      <c r="C1056" s="21"/>
      <c r="D1056" s="21"/>
      <c r="E1056" s="21"/>
    </row>
    <row r="1057" spans="1:5">
      <c r="A1057" s="20"/>
      <c r="B1057" s="21"/>
      <c r="C1057" s="21"/>
      <c r="D1057" s="21"/>
      <c r="E1057" s="21"/>
    </row>
    <row r="1058" spans="1:5">
      <c r="A1058" s="20"/>
      <c r="B1058" s="21"/>
      <c r="C1058" s="21"/>
      <c r="D1058" s="21"/>
      <c r="E1058" s="21"/>
    </row>
    <row r="1059" spans="1:5">
      <c r="A1059" s="20"/>
      <c r="B1059" s="21"/>
      <c r="C1059" s="21"/>
      <c r="D1059" s="21"/>
      <c r="E1059" s="21"/>
    </row>
    <row r="1060" spans="1:5">
      <c r="A1060" s="20"/>
      <c r="B1060" s="21"/>
      <c r="C1060" s="21"/>
      <c r="D1060" s="21"/>
      <c r="E1060" s="21"/>
    </row>
    <row r="1061" spans="1:5">
      <c r="A1061" s="20"/>
      <c r="B1061" s="21"/>
      <c r="C1061" s="21"/>
      <c r="D1061" s="21"/>
      <c r="E1061" s="21"/>
    </row>
    <row r="1062" spans="1:5">
      <c r="A1062" s="20"/>
      <c r="B1062" s="21"/>
      <c r="C1062" s="21"/>
      <c r="D1062" s="21"/>
      <c r="E1062" s="21"/>
    </row>
    <row r="1063" spans="1:5">
      <c r="A1063" s="20"/>
      <c r="B1063" s="21"/>
      <c r="C1063" s="21"/>
      <c r="D1063" s="21"/>
      <c r="E1063" s="21"/>
    </row>
    <row r="1064" spans="1:5">
      <c r="A1064" s="20"/>
      <c r="B1064" s="21"/>
      <c r="C1064" s="21"/>
      <c r="D1064" s="21"/>
      <c r="E1064" s="21"/>
    </row>
    <row r="1065" spans="1:5">
      <c r="A1065" s="20"/>
      <c r="B1065" s="21"/>
      <c r="C1065" s="21"/>
      <c r="D1065" s="21"/>
      <c r="E1065" s="21"/>
    </row>
    <row r="1066" spans="1:5">
      <c r="A1066" s="20"/>
      <c r="B1066" s="21"/>
      <c r="C1066" s="21"/>
      <c r="D1066" s="21"/>
      <c r="E1066" s="21"/>
    </row>
    <row r="1067" spans="1:5">
      <c r="A1067" s="20"/>
      <c r="B1067" s="21"/>
      <c r="C1067" s="21"/>
      <c r="D1067" s="21"/>
      <c r="E1067" s="21"/>
    </row>
    <row r="1068" spans="1:5">
      <c r="A1068" s="20"/>
      <c r="B1068" s="21"/>
      <c r="C1068" s="21"/>
      <c r="D1068" s="21"/>
      <c r="E1068" s="21"/>
    </row>
    <row r="1069" spans="1:5">
      <c r="A1069" s="20"/>
      <c r="B1069" s="21"/>
      <c r="C1069" s="21"/>
      <c r="D1069" s="21"/>
      <c r="E1069" s="21"/>
    </row>
    <row r="1070" spans="1:5">
      <c r="A1070" s="20"/>
      <c r="B1070" s="21"/>
      <c r="C1070" s="21"/>
      <c r="D1070" s="21"/>
      <c r="E1070" s="21"/>
    </row>
    <row r="1071" spans="1:5">
      <c r="A1071" s="20"/>
      <c r="B1071" s="21"/>
      <c r="C1071" s="21"/>
      <c r="D1071" s="21"/>
      <c r="E1071" s="21"/>
    </row>
    <row r="1072" spans="1:5">
      <c r="A1072" s="20"/>
      <c r="B1072" s="21"/>
      <c r="C1072" s="21"/>
      <c r="D1072" s="21"/>
      <c r="E1072" s="21"/>
    </row>
    <row r="1073" spans="1:5">
      <c r="A1073" s="20"/>
      <c r="B1073" s="21"/>
      <c r="C1073" s="21"/>
      <c r="D1073" s="21"/>
      <c r="E1073" s="21"/>
    </row>
    <row r="1074" spans="1:5">
      <c r="A1074" s="20"/>
      <c r="B1074" s="21"/>
      <c r="C1074" s="21"/>
      <c r="D1074" s="21"/>
      <c r="E1074" s="21"/>
    </row>
    <row r="1075" spans="1:5">
      <c r="A1075" s="20"/>
      <c r="B1075" s="21"/>
      <c r="C1075" s="21"/>
      <c r="D1075" s="21"/>
      <c r="E1075" s="21"/>
    </row>
    <row r="1076" spans="1:5">
      <c r="A1076" s="20"/>
      <c r="B1076" s="21"/>
      <c r="C1076" s="21"/>
      <c r="D1076" s="21"/>
      <c r="E1076" s="21"/>
    </row>
    <row r="1077" spans="1:5">
      <c r="A1077" s="20"/>
      <c r="B1077" s="21"/>
      <c r="C1077" s="21"/>
      <c r="D1077" s="21"/>
      <c r="E1077" s="21"/>
    </row>
    <row r="1078" spans="1:5">
      <c r="A1078" s="20"/>
      <c r="B1078" s="21"/>
      <c r="C1078" s="21"/>
      <c r="D1078" s="21"/>
      <c r="E1078" s="21"/>
    </row>
    <row r="1079" spans="1:5">
      <c r="A1079" s="20"/>
      <c r="B1079" s="21"/>
      <c r="C1079" s="21"/>
      <c r="D1079" s="21"/>
      <c r="E1079" s="21"/>
    </row>
    <row r="1080" spans="1:5">
      <c r="A1080" s="20"/>
      <c r="B1080" s="21"/>
      <c r="C1080" s="21"/>
      <c r="D1080" s="21"/>
      <c r="E1080" s="21"/>
    </row>
    <row r="1081" spans="1:5">
      <c r="A1081" s="20"/>
      <c r="B1081" s="21"/>
      <c r="C1081" s="21"/>
      <c r="D1081" s="21"/>
      <c r="E1081" s="21"/>
    </row>
    <row r="1082" spans="1:5">
      <c r="A1082" s="20"/>
      <c r="B1082" s="21"/>
      <c r="C1082" s="21"/>
      <c r="D1082" s="21"/>
      <c r="E1082" s="21"/>
    </row>
    <row r="1083" spans="1:5">
      <c r="A1083" s="20"/>
      <c r="B1083" s="21"/>
      <c r="C1083" s="21"/>
      <c r="D1083" s="21"/>
      <c r="E1083" s="21"/>
    </row>
    <row r="1084" spans="1:5">
      <c r="A1084" s="20"/>
      <c r="B1084" s="21"/>
      <c r="C1084" s="21"/>
      <c r="D1084" s="21"/>
      <c r="E1084" s="21"/>
    </row>
    <row r="1085" spans="1:5">
      <c r="A1085" s="20"/>
      <c r="B1085" s="21"/>
      <c r="C1085" s="21"/>
      <c r="D1085" s="21"/>
      <c r="E1085" s="21"/>
    </row>
    <row r="1086" spans="1:5">
      <c r="A1086" s="20"/>
      <c r="B1086" s="21"/>
      <c r="C1086" s="21"/>
      <c r="D1086" s="21"/>
      <c r="E1086" s="21"/>
    </row>
    <row r="1087" spans="1:5">
      <c r="A1087" s="20"/>
      <c r="B1087" s="21"/>
      <c r="C1087" s="21"/>
      <c r="D1087" s="21"/>
      <c r="E1087" s="21"/>
    </row>
    <row r="1088" spans="1:5">
      <c r="A1088" s="20"/>
      <c r="B1088" s="21"/>
      <c r="C1088" s="21"/>
      <c r="D1088" s="21"/>
      <c r="E1088" s="21"/>
    </row>
    <row r="1089" spans="1:5">
      <c r="A1089" s="20"/>
      <c r="B1089" s="21"/>
      <c r="C1089" s="21"/>
      <c r="D1089" s="21"/>
      <c r="E1089" s="21"/>
    </row>
    <row r="1090" spans="1:5">
      <c r="A1090" s="20"/>
      <c r="B1090" s="21"/>
      <c r="C1090" s="21"/>
      <c r="D1090" s="21"/>
      <c r="E1090" s="21"/>
    </row>
    <row r="1091" spans="1:5">
      <c r="A1091" s="20"/>
      <c r="B1091" s="21"/>
      <c r="C1091" s="21"/>
      <c r="D1091" s="21"/>
      <c r="E1091" s="21"/>
    </row>
    <row r="1092" spans="1:5">
      <c r="A1092" s="20"/>
      <c r="B1092" s="21"/>
      <c r="C1092" s="21"/>
      <c r="D1092" s="21"/>
      <c r="E1092" s="21"/>
    </row>
    <row r="1093" spans="1:5">
      <c r="A1093" s="20"/>
      <c r="B1093" s="21"/>
      <c r="C1093" s="21"/>
      <c r="D1093" s="21"/>
      <c r="E1093" s="21"/>
    </row>
    <row r="1094" spans="1:5">
      <c r="A1094" s="20"/>
      <c r="B1094" s="21"/>
      <c r="C1094" s="21"/>
      <c r="D1094" s="21"/>
      <c r="E1094" s="21"/>
    </row>
    <row r="1095" spans="1:5">
      <c r="A1095" s="20"/>
      <c r="B1095" s="21"/>
      <c r="C1095" s="21"/>
      <c r="D1095" s="21"/>
      <c r="E1095" s="21"/>
    </row>
    <row r="1096" spans="1:5">
      <c r="A1096" s="20"/>
      <c r="B1096" s="21"/>
      <c r="C1096" s="21"/>
      <c r="D1096" s="21"/>
      <c r="E1096" s="21"/>
    </row>
    <row r="1097" spans="1:5">
      <c r="A1097" s="20"/>
      <c r="B1097" s="21"/>
      <c r="C1097" s="21"/>
      <c r="D1097" s="21"/>
      <c r="E1097" s="21"/>
    </row>
    <row r="1098" spans="1:5">
      <c r="A1098" s="20"/>
      <c r="B1098" s="21"/>
      <c r="C1098" s="21"/>
      <c r="D1098" s="21"/>
      <c r="E1098" s="21"/>
    </row>
    <row r="1099" spans="1:5">
      <c r="A1099" s="20"/>
      <c r="B1099" s="21"/>
      <c r="C1099" s="21"/>
      <c r="D1099" s="21"/>
      <c r="E1099" s="21"/>
    </row>
    <row r="1100" spans="1:5">
      <c r="A1100" s="20"/>
      <c r="B1100" s="21"/>
      <c r="C1100" s="21"/>
      <c r="D1100" s="21"/>
      <c r="E1100" s="21"/>
    </row>
    <row r="1101" spans="1:5">
      <c r="A1101" s="20"/>
      <c r="B1101" s="21"/>
      <c r="C1101" s="21"/>
      <c r="D1101" s="21"/>
      <c r="E1101" s="21"/>
    </row>
    <row r="1102" spans="1:5">
      <c r="A1102" s="20"/>
      <c r="B1102" s="21"/>
      <c r="C1102" s="21"/>
      <c r="D1102" s="21"/>
      <c r="E1102" s="21"/>
    </row>
    <row r="1103" spans="1:5">
      <c r="A1103" s="20"/>
      <c r="B1103" s="21"/>
      <c r="C1103" s="21"/>
      <c r="D1103" s="21"/>
      <c r="E1103" s="21"/>
    </row>
    <row r="1104" spans="1:5">
      <c r="A1104" s="1"/>
    </row>
    <row r="1105" spans="1:1">
      <c r="A1105" s="1"/>
    </row>
    <row r="1106" spans="1:1">
      <c r="A1106" s="1"/>
    </row>
    <row r="1107" spans="1:1">
      <c r="A1107" s="1"/>
    </row>
    <row r="1108" spans="1:1">
      <c r="A1108" s="1"/>
    </row>
    <row r="1109" spans="1:1">
      <c r="A1109" s="1"/>
    </row>
    <row r="1110" spans="1:1">
      <c r="A1110" s="1"/>
    </row>
    <row r="1111" spans="1:1">
      <c r="A1111" s="1"/>
    </row>
    <row r="1112" spans="1:1">
      <c r="A1112" s="1"/>
    </row>
    <row r="1113" spans="1:1">
      <c r="A1113" s="1"/>
    </row>
    <row r="1114" spans="1:1">
      <c r="A1114" s="1"/>
    </row>
    <row r="1115" spans="1:1">
      <c r="A1115" s="1"/>
    </row>
    <row r="1116" spans="1:1">
      <c r="A1116" s="1"/>
    </row>
    <row r="1117" spans="1:1">
      <c r="A1117" s="1"/>
    </row>
    <row r="1118" spans="1:1">
      <c r="A1118" s="1"/>
    </row>
    <row r="1119" spans="1:1">
      <c r="A1119" s="1"/>
    </row>
    <row r="1120" spans="1:1">
      <c r="A1120" s="1"/>
    </row>
    <row r="1121" spans="1:1">
      <c r="A1121" s="1"/>
    </row>
    <row r="1122" spans="1:1">
      <c r="A1122" s="1"/>
    </row>
    <row r="1123" spans="1:1">
      <c r="A1123" s="1"/>
    </row>
    <row r="1124" spans="1:1">
      <c r="A1124" s="1"/>
    </row>
    <row r="1125" spans="1:1">
      <c r="A1125" s="1"/>
    </row>
    <row r="1126" spans="1:1">
      <c r="A1126" s="1"/>
    </row>
    <row r="1127" spans="1:1">
      <c r="A1127" s="1"/>
    </row>
    <row r="1128" spans="1:1">
      <c r="A1128" s="1"/>
    </row>
    <row r="1129" spans="1:1">
      <c r="A1129" s="1"/>
    </row>
    <row r="1130" spans="1:1">
      <c r="A1130" s="1"/>
    </row>
    <row r="1131" spans="1:1">
      <c r="A1131" s="1"/>
    </row>
    <row r="1132" spans="1:1">
      <c r="A1132" s="1"/>
    </row>
    <row r="1133" spans="1:1">
      <c r="A1133" s="1"/>
    </row>
    <row r="1134" spans="1:1">
      <c r="A1134" s="1"/>
    </row>
    <row r="1135" spans="1:1">
      <c r="A1135" s="1"/>
    </row>
    <row r="1136" spans="1:1">
      <c r="A1136" s="1"/>
    </row>
    <row r="1137" spans="1:1">
      <c r="A1137" s="1"/>
    </row>
    <row r="1138" spans="1:1">
      <c r="A1138" s="1"/>
    </row>
    <row r="1139" spans="1:1">
      <c r="A1139" s="1"/>
    </row>
    <row r="1140" spans="1:1">
      <c r="A1140" s="1"/>
    </row>
    <row r="1141" spans="1:1">
      <c r="A1141" s="1"/>
    </row>
    <row r="1142" spans="1:1">
      <c r="A1142" s="1"/>
    </row>
    <row r="1143" spans="1:1">
      <c r="A1143" s="1"/>
    </row>
    <row r="1144" spans="1:1">
      <c r="A1144" s="1"/>
    </row>
    <row r="1145" spans="1:1">
      <c r="A1145" s="1"/>
    </row>
    <row r="1146" spans="1:1">
      <c r="A1146" s="1"/>
    </row>
    <row r="1147" spans="1:1">
      <c r="A1147" s="1"/>
    </row>
    <row r="1148" spans="1:1">
      <c r="A1148" s="1"/>
    </row>
    <row r="1149" spans="1:1">
      <c r="A1149" s="1"/>
    </row>
    <row r="1150" spans="1:1">
      <c r="A1150" s="1"/>
    </row>
    <row r="1151" spans="1:1">
      <c r="A1151" s="1"/>
    </row>
    <row r="1152" spans="1:1">
      <c r="A1152" s="1"/>
    </row>
    <row r="1153" spans="1:5">
      <c r="A1153" s="1"/>
    </row>
    <row r="1154" spans="1:5">
      <c r="A1154" s="1"/>
    </row>
    <row r="1155" spans="1:5">
      <c r="A1155" s="1"/>
    </row>
    <row r="1156" spans="1:5">
      <c r="A1156" s="1"/>
    </row>
    <row r="1157" spans="1:5">
      <c r="A1157" s="1"/>
    </row>
    <row r="1158" spans="1:5">
      <c r="A1158" s="1"/>
    </row>
    <row r="1159" spans="1:5">
      <c r="A1159" s="1"/>
    </row>
    <row r="1160" spans="1:5">
      <c r="A1160" s="1"/>
    </row>
    <row r="1161" spans="1:5">
      <c r="A1161" s="26"/>
      <c r="B1161" s="27"/>
      <c r="C1161" s="27"/>
      <c r="D1161" s="27"/>
      <c r="E1161" s="27"/>
    </row>
    <row r="1162" spans="1:5">
      <c r="A1162" s="1"/>
    </row>
    <row r="1163" spans="1:5">
      <c r="A1163" s="1"/>
    </row>
    <row r="1164" spans="1:5">
      <c r="A1164" s="1"/>
    </row>
    <row r="1165" spans="1:5">
      <c r="A1165" s="1"/>
    </row>
    <row r="1166" spans="1:5">
      <c r="A1166" s="1"/>
    </row>
    <row r="1167" spans="1:5">
      <c r="A1167" s="1"/>
    </row>
    <row r="1168" spans="1:5">
      <c r="A1168" s="1"/>
    </row>
    <row r="1169" spans="1:1">
      <c r="A1169" s="1"/>
    </row>
    <row r="1170" spans="1:1">
      <c r="A1170" s="1"/>
    </row>
    <row r="1171" spans="1:1">
      <c r="A1171" s="1"/>
    </row>
    <row r="1172" spans="1:1">
      <c r="A1172" s="1"/>
    </row>
    <row r="1173" spans="1:1">
      <c r="A1173" s="1"/>
    </row>
    <row r="1174" spans="1:1">
      <c r="A1174" s="1"/>
    </row>
    <row r="1175" spans="1:1">
      <c r="A1175" s="1"/>
    </row>
    <row r="1176" spans="1:1">
      <c r="A1176" s="1"/>
    </row>
    <row r="1177" spans="1:1">
      <c r="A1177" s="1"/>
    </row>
    <row r="1178" spans="1:1">
      <c r="A1178" s="1"/>
    </row>
    <row r="1179" spans="1:1">
      <c r="A1179" s="1"/>
    </row>
    <row r="1180" spans="1:1">
      <c r="A1180" s="1"/>
    </row>
    <row r="1181" spans="1:1">
      <c r="A1181" s="1"/>
    </row>
    <row r="1182" spans="1:1">
      <c r="A1182" s="1"/>
    </row>
    <row r="1183" spans="1:1">
      <c r="A1183" s="1"/>
    </row>
    <row r="1184" spans="1:1">
      <c r="A1184" s="1"/>
    </row>
    <row r="1185" spans="1:1">
      <c r="A1185" s="1"/>
    </row>
    <row r="1186" spans="1:1">
      <c r="A1186" s="1"/>
    </row>
    <row r="1187" spans="1:1">
      <c r="A1187" s="1"/>
    </row>
    <row r="1188" spans="1:1">
      <c r="A1188" s="1"/>
    </row>
    <row r="1189" spans="1:1">
      <c r="A1189" s="1"/>
    </row>
    <row r="1190" spans="1:1">
      <c r="A1190" s="1"/>
    </row>
    <row r="1191" spans="1:1">
      <c r="A1191" s="1"/>
    </row>
    <row r="1192" spans="1:1">
      <c r="A1192" s="1"/>
    </row>
    <row r="1193" spans="1:1">
      <c r="A1193" s="1"/>
    </row>
    <row r="1194" spans="1:1">
      <c r="A1194" s="1"/>
    </row>
    <row r="1195" spans="1:1">
      <c r="A1195" s="1"/>
    </row>
    <row r="1196" spans="1:1">
      <c r="A1196" s="1"/>
    </row>
    <row r="1197" spans="1:1">
      <c r="A1197" s="1"/>
    </row>
    <row r="1198" spans="1:1">
      <c r="A1198" s="1"/>
    </row>
    <row r="1199" spans="1:1">
      <c r="A1199" s="1"/>
    </row>
    <row r="1200" spans="1:1">
      <c r="A1200" s="1"/>
    </row>
    <row r="1201" spans="1:1">
      <c r="A1201" s="1"/>
    </row>
    <row r="1202" spans="1:1">
      <c r="A1202" s="1"/>
    </row>
    <row r="1203" spans="1:1">
      <c r="A1203" s="1"/>
    </row>
    <row r="1204" spans="1:1">
      <c r="A1204" s="1"/>
    </row>
    <row r="1205" spans="1:1">
      <c r="A1205" s="1"/>
    </row>
    <row r="1206" spans="1:1">
      <c r="A1206" s="1"/>
    </row>
    <row r="1207" spans="1:1">
      <c r="A1207" s="1"/>
    </row>
    <row r="1208" spans="1:1">
      <c r="A1208" s="1"/>
    </row>
    <row r="1209" spans="1:1">
      <c r="A1209" s="1"/>
    </row>
    <row r="1210" spans="1:1">
      <c r="A1210" s="1"/>
    </row>
    <row r="1211" spans="1:1">
      <c r="A1211" s="1"/>
    </row>
    <row r="1212" spans="1:1">
      <c r="A1212" s="1"/>
    </row>
    <row r="1213" spans="1:1">
      <c r="A1213" s="1"/>
    </row>
    <row r="1214" spans="1:1">
      <c r="A1214" s="1"/>
    </row>
    <row r="1215" spans="1:1">
      <c r="A1215" s="1"/>
    </row>
    <row r="1216" spans="1:1">
      <c r="A1216" s="1"/>
    </row>
    <row r="1217" spans="1:5">
      <c r="A1217" s="1"/>
    </row>
    <row r="1218" spans="1:5">
      <c r="A1218" s="1"/>
    </row>
    <row r="1219" spans="1:5">
      <c r="A1219" s="26"/>
      <c r="B1219" s="27"/>
      <c r="C1219" s="27"/>
      <c r="D1219" s="27"/>
      <c r="E1219" s="27"/>
    </row>
    <row r="1220" spans="1:5">
      <c r="A1220" s="1"/>
    </row>
    <row r="1221" spans="1:5">
      <c r="A1221" s="1"/>
    </row>
    <row r="1222" spans="1:5">
      <c r="A1222" s="1"/>
    </row>
    <row r="1223" spans="1:5">
      <c r="A1223" s="1"/>
    </row>
    <row r="1224" spans="1:5">
      <c r="A1224" s="1"/>
    </row>
    <row r="1225" spans="1:5">
      <c r="A1225" s="1"/>
    </row>
    <row r="1226" spans="1:5">
      <c r="A1226" s="1"/>
    </row>
    <row r="1227" spans="1:5">
      <c r="A1227" s="1"/>
    </row>
    <row r="1228" spans="1:5">
      <c r="A1228" s="1"/>
    </row>
    <row r="1229" spans="1:5">
      <c r="A1229" s="1"/>
    </row>
    <row r="1230" spans="1:5">
      <c r="A1230" s="1"/>
    </row>
    <row r="1231" spans="1:5">
      <c r="A1231" s="1"/>
    </row>
    <row r="1232" spans="1:5">
      <c r="A1232" s="1"/>
    </row>
    <row r="1233" spans="1:1">
      <c r="A1233" s="1"/>
    </row>
    <row r="1234" spans="1:1">
      <c r="A1234" s="1"/>
    </row>
    <row r="1235" spans="1:1">
      <c r="A1235" s="1"/>
    </row>
    <row r="1236" spans="1:1">
      <c r="A1236" s="1"/>
    </row>
    <row r="1237" spans="1:1">
      <c r="A1237" s="1"/>
    </row>
    <row r="1238" spans="1:1">
      <c r="A1238" s="1"/>
    </row>
    <row r="1239" spans="1:1">
      <c r="A1239" s="1"/>
    </row>
    <row r="1240" spans="1:1">
      <c r="A1240" s="1"/>
    </row>
    <row r="1241" spans="1:1">
      <c r="A1241" s="1"/>
    </row>
    <row r="1242" spans="1:1">
      <c r="A1242" s="1"/>
    </row>
    <row r="1243" spans="1:1">
      <c r="A1243" s="1"/>
    </row>
    <row r="1244" spans="1:1">
      <c r="A1244" s="1"/>
    </row>
    <row r="1245" spans="1:1">
      <c r="A1245" s="1"/>
    </row>
    <row r="1246" spans="1:1">
      <c r="A1246" s="1"/>
    </row>
    <row r="1247" spans="1:1">
      <c r="A1247" s="1"/>
    </row>
    <row r="1248" spans="1:1">
      <c r="A1248" s="1"/>
    </row>
    <row r="1249" spans="1:1">
      <c r="A1249" s="1"/>
    </row>
    <row r="1250" spans="1:1">
      <c r="A1250" s="1"/>
    </row>
    <row r="1251" spans="1:1">
      <c r="A1251" s="1"/>
    </row>
    <row r="1252" spans="1:1">
      <c r="A1252" s="1"/>
    </row>
    <row r="1253" spans="1:1">
      <c r="A1253" s="1"/>
    </row>
    <row r="1254" spans="1:1">
      <c r="A1254" s="1"/>
    </row>
    <row r="1255" spans="1:1">
      <c r="A1255" s="1"/>
    </row>
    <row r="1256" spans="1:1">
      <c r="A1256" s="1"/>
    </row>
    <row r="1257" spans="1:1">
      <c r="A1257" s="1"/>
    </row>
    <row r="1258" spans="1:1">
      <c r="A1258" s="1"/>
    </row>
    <row r="1259" spans="1:1">
      <c r="A1259" s="1"/>
    </row>
    <row r="1260" spans="1:1">
      <c r="A1260" s="1"/>
    </row>
    <row r="1261" spans="1:1">
      <c r="A1261" s="1"/>
    </row>
    <row r="1262" spans="1:1">
      <c r="A1262" s="1"/>
    </row>
    <row r="1263" spans="1:1">
      <c r="A1263" s="1"/>
    </row>
    <row r="1264" spans="1:1">
      <c r="A1264" s="1"/>
    </row>
    <row r="1265" spans="1:5">
      <c r="A1265" s="1"/>
    </row>
    <row r="1266" spans="1:5">
      <c r="A1266" s="1"/>
    </row>
    <row r="1267" spans="1:5">
      <c r="A1267" s="1"/>
    </row>
    <row r="1268" spans="1:5">
      <c r="A1268" s="1"/>
    </row>
    <row r="1269" spans="1:5">
      <c r="A1269" s="1"/>
    </row>
    <row r="1270" spans="1:5">
      <c r="A1270" s="1"/>
    </row>
    <row r="1271" spans="1:5">
      <c r="A1271" s="1"/>
    </row>
    <row r="1272" spans="1:5">
      <c r="A1272" s="1"/>
    </row>
    <row r="1273" spans="1:5">
      <c r="A1273" s="1"/>
    </row>
    <row r="1274" spans="1:5">
      <c r="A1274" s="1"/>
    </row>
    <row r="1275" spans="1:5">
      <c r="A1275" s="1"/>
    </row>
    <row r="1276" spans="1:5">
      <c r="A1276" s="1"/>
    </row>
    <row r="1277" spans="1:5">
      <c r="A1277" s="26"/>
      <c r="B1277" s="27"/>
      <c r="C1277" s="27"/>
      <c r="D1277" s="27"/>
      <c r="E1277" s="27"/>
    </row>
    <row r="1278" spans="1:5">
      <c r="A1278" s="1"/>
    </row>
    <row r="1279" spans="1:5">
      <c r="A1279" s="1"/>
    </row>
    <row r="1280" spans="1:5">
      <c r="A1280" s="1"/>
    </row>
    <row r="1281" spans="1:1">
      <c r="A1281" s="1"/>
    </row>
    <row r="1282" spans="1:1">
      <c r="A1282" s="1"/>
    </row>
    <row r="1283" spans="1:1">
      <c r="A1283" s="1"/>
    </row>
    <row r="1284" spans="1:1">
      <c r="A1284" s="1"/>
    </row>
    <row r="1285" spans="1:1">
      <c r="A1285" s="1"/>
    </row>
    <row r="1286" spans="1:1">
      <c r="A1286" s="1"/>
    </row>
    <row r="1287" spans="1:1">
      <c r="A1287" s="1"/>
    </row>
    <row r="1288" spans="1:1">
      <c r="A1288" s="1"/>
    </row>
    <row r="1289" spans="1:1">
      <c r="A1289" s="1"/>
    </row>
    <row r="1290" spans="1:1">
      <c r="A1290" s="1"/>
    </row>
    <row r="1291" spans="1:1">
      <c r="A1291" s="1"/>
    </row>
    <row r="1292" spans="1:1">
      <c r="A1292" s="1"/>
    </row>
    <row r="1293" spans="1:1">
      <c r="A1293" s="1"/>
    </row>
    <row r="1294" spans="1:1">
      <c r="A1294" s="1"/>
    </row>
    <row r="1295" spans="1:1">
      <c r="A1295" s="1"/>
    </row>
    <row r="1296" spans="1:1">
      <c r="A1296" s="1"/>
    </row>
    <row r="1297" spans="1:1">
      <c r="A1297" s="1"/>
    </row>
    <row r="1298" spans="1:1">
      <c r="A1298" s="1"/>
    </row>
    <row r="1299" spans="1:1">
      <c r="A1299" s="1"/>
    </row>
    <row r="1300" spans="1:1">
      <c r="A1300" s="1"/>
    </row>
    <row r="1301" spans="1:1">
      <c r="A1301" s="1"/>
    </row>
    <row r="1302" spans="1:1">
      <c r="A1302" s="1"/>
    </row>
    <row r="1303" spans="1:1">
      <c r="A1303" s="1"/>
    </row>
    <row r="1304" spans="1:1">
      <c r="A1304" s="1"/>
    </row>
    <row r="1305" spans="1:1">
      <c r="A1305" s="1"/>
    </row>
    <row r="1306" spans="1:1">
      <c r="A1306" s="1"/>
    </row>
    <row r="1307" spans="1:1">
      <c r="A1307" s="1"/>
    </row>
    <row r="1308" spans="1:1">
      <c r="A1308" s="1"/>
    </row>
    <row r="1309" spans="1:1">
      <c r="A1309" s="1"/>
    </row>
    <row r="1310" spans="1:1">
      <c r="A1310" s="1"/>
    </row>
    <row r="1311" spans="1:1">
      <c r="A1311" s="1"/>
    </row>
    <row r="1312" spans="1:1">
      <c r="A1312" s="1"/>
    </row>
    <row r="1313" spans="1:1">
      <c r="A1313" s="1"/>
    </row>
    <row r="1314" spans="1:1">
      <c r="A1314" s="1"/>
    </row>
    <row r="1315" spans="1:1">
      <c r="A1315" s="1"/>
    </row>
    <row r="1316" spans="1:1">
      <c r="A1316" s="1"/>
    </row>
    <row r="1317" spans="1:1">
      <c r="A1317" s="1"/>
    </row>
    <row r="1318" spans="1:1">
      <c r="A1318" s="1"/>
    </row>
    <row r="1319" spans="1:1">
      <c r="A1319" s="1"/>
    </row>
    <row r="1320" spans="1:1">
      <c r="A1320" s="1"/>
    </row>
    <row r="1321" spans="1:1">
      <c r="A1321" s="1"/>
    </row>
    <row r="1322" spans="1:1">
      <c r="A1322" s="1"/>
    </row>
    <row r="1323" spans="1:1">
      <c r="A1323" s="1"/>
    </row>
    <row r="1324" spans="1:1">
      <c r="A1324" s="1"/>
    </row>
    <row r="1325" spans="1:1">
      <c r="A1325" s="1"/>
    </row>
    <row r="1326" spans="1:1">
      <c r="A1326" s="1"/>
    </row>
    <row r="1327" spans="1:1">
      <c r="A1327" s="1"/>
    </row>
    <row r="1328" spans="1:1">
      <c r="A1328" s="1"/>
    </row>
    <row r="1329" spans="1:1">
      <c r="A1329" s="1"/>
    </row>
    <row r="1330" spans="1:1">
      <c r="A1330" s="1"/>
    </row>
    <row r="1331" spans="1:1">
      <c r="A1331" s="1"/>
    </row>
    <row r="1332" spans="1:1">
      <c r="A1332" s="1"/>
    </row>
    <row r="1333" spans="1:1">
      <c r="A1333" s="1"/>
    </row>
    <row r="1334" spans="1:1">
      <c r="A1334" s="1"/>
    </row>
    <row r="1335" spans="1:1">
      <c r="A1335" s="1"/>
    </row>
    <row r="1336" spans="1:1">
      <c r="A1336" s="1"/>
    </row>
    <row r="1337" spans="1:1">
      <c r="A1337" s="1"/>
    </row>
    <row r="1338" spans="1:1">
      <c r="A1338" s="1"/>
    </row>
    <row r="1339" spans="1:1">
      <c r="A1339" s="1"/>
    </row>
    <row r="1340" spans="1:1">
      <c r="A1340" s="1"/>
    </row>
    <row r="1341" spans="1:1">
      <c r="A1341" s="1"/>
    </row>
    <row r="1342" spans="1:1">
      <c r="A1342" s="1"/>
    </row>
    <row r="1343" spans="1:1">
      <c r="A1343" s="1"/>
    </row>
    <row r="1344" spans="1:1">
      <c r="A1344" s="1"/>
    </row>
    <row r="1345" spans="1:1">
      <c r="A1345" s="1"/>
    </row>
    <row r="1346" spans="1:1">
      <c r="A1346" s="1"/>
    </row>
    <row r="1347" spans="1:1">
      <c r="A1347" s="1"/>
    </row>
    <row r="1348" spans="1:1">
      <c r="A1348" s="1"/>
    </row>
    <row r="1349" spans="1:1">
      <c r="A1349" s="1"/>
    </row>
    <row r="1350" spans="1:1">
      <c r="A1350" s="1"/>
    </row>
    <row r="1351" spans="1:1">
      <c r="A1351" s="1"/>
    </row>
    <row r="1352" spans="1:1">
      <c r="A1352" s="1"/>
    </row>
    <row r="1353" spans="1:1">
      <c r="A1353" s="1"/>
    </row>
    <row r="1354" spans="1:1">
      <c r="A1354" s="1"/>
    </row>
    <row r="1355" spans="1:1">
      <c r="A1355" s="1"/>
    </row>
    <row r="1356" spans="1:1">
      <c r="A1356" s="1"/>
    </row>
    <row r="1357" spans="1:1">
      <c r="A1357" s="1"/>
    </row>
    <row r="1358" spans="1:1">
      <c r="A1358" s="1"/>
    </row>
    <row r="1359" spans="1:1">
      <c r="A1359" s="1"/>
    </row>
    <row r="1360" spans="1:1">
      <c r="A1360" s="1"/>
    </row>
    <row r="1361" spans="1:1">
      <c r="A1361" s="1"/>
    </row>
    <row r="1362" spans="1:1">
      <c r="A1362" s="1"/>
    </row>
    <row r="1363" spans="1:1">
      <c r="A1363" s="1"/>
    </row>
    <row r="1364" spans="1:1">
      <c r="A1364" s="1"/>
    </row>
    <row r="1365" spans="1:1">
      <c r="A1365" s="1"/>
    </row>
    <row r="1366" spans="1:1">
      <c r="A1366" s="1"/>
    </row>
    <row r="1367" spans="1:1">
      <c r="A1367" s="1"/>
    </row>
    <row r="1368" spans="1:1">
      <c r="A1368" s="1"/>
    </row>
    <row r="1369" spans="1:1">
      <c r="A1369" s="1"/>
    </row>
    <row r="1370" spans="1:1">
      <c r="A1370" s="1"/>
    </row>
    <row r="1371" spans="1:1">
      <c r="A1371" s="1"/>
    </row>
    <row r="1372" spans="1:1">
      <c r="A1372" s="1"/>
    </row>
    <row r="1373" spans="1:1">
      <c r="A1373" s="1"/>
    </row>
    <row r="1374" spans="1:1">
      <c r="A1374" s="1"/>
    </row>
    <row r="1375" spans="1:1">
      <c r="A1375" s="1"/>
    </row>
    <row r="1376" spans="1:1">
      <c r="A1376" s="1"/>
    </row>
    <row r="1377" spans="1:1">
      <c r="A1377" s="1"/>
    </row>
    <row r="1378" spans="1:1">
      <c r="A1378" s="1"/>
    </row>
    <row r="1379" spans="1:1">
      <c r="A1379" s="1"/>
    </row>
    <row r="1380" spans="1:1">
      <c r="A1380" s="1"/>
    </row>
    <row r="1381" spans="1:1">
      <c r="A1381" s="1"/>
    </row>
    <row r="1382" spans="1:1">
      <c r="A1382" s="1"/>
    </row>
    <row r="1383" spans="1:1">
      <c r="A1383" s="1"/>
    </row>
    <row r="1384" spans="1:1">
      <c r="A1384" s="1"/>
    </row>
    <row r="1385" spans="1:1">
      <c r="A1385" s="1"/>
    </row>
    <row r="1386" spans="1:1">
      <c r="A1386" s="1"/>
    </row>
    <row r="1387" spans="1:1">
      <c r="A1387" s="1"/>
    </row>
    <row r="1388" spans="1:1">
      <c r="A1388" s="1"/>
    </row>
    <row r="1389" spans="1:1">
      <c r="A1389" s="1"/>
    </row>
    <row r="1390" spans="1:1">
      <c r="A1390" s="1"/>
    </row>
    <row r="1391" spans="1:1">
      <c r="A1391" s="1"/>
    </row>
    <row r="1392" spans="1:1">
      <c r="A1392" s="1"/>
    </row>
    <row r="1393" spans="1:1">
      <c r="A1393" s="1"/>
    </row>
    <row r="1394" spans="1:1">
      <c r="A1394" s="1"/>
    </row>
    <row r="1395" spans="1:1">
      <c r="A1395" s="1"/>
    </row>
    <row r="1396" spans="1:1">
      <c r="A1396" s="1"/>
    </row>
    <row r="1397" spans="1:1">
      <c r="A1397" s="1"/>
    </row>
    <row r="1398" spans="1:1">
      <c r="A1398" s="1"/>
    </row>
    <row r="1399" spans="1:1">
      <c r="A1399" s="1"/>
    </row>
    <row r="1400" spans="1:1">
      <c r="A1400" s="1"/>
    </row>
    <row r="1401" spans="1:1">
      <c r="A1401" s="1"/>
    </row>
    <row r="1402" spans="1:1">
      <c r="A1402" s="1"/>
    </row>
    <row r="1403" spans="1:1">
      <c r="A1403" s="1"/>
    </row>
    <row r="1404" spans="1:1">
      <c r="A1404" s="1"/>
    </row>
    <row r="1405" spans="1:1">
      <c r="A1405" s="1"/>
    </row>
    <row r="1406" spans="1:1">
      <c r="A1406" s="1"/>
    </row>
    <row r="1407" spans="1:1">
      <c r="A1407" s="1"/>
    </row>
    <row r="1408" spans="1:1">
      <c r="A1408" s="1"/>
    </row>
    <row r="1409" spans="1:1">
      <c r="A1409" s="1"/>
    </row>
    <row r="1410" spans="1:1">
      <c r="A1410" s="1"/>
    </row>
    <row r="1411" spans="1:1">
      <c r="A1411" s="1"/>
    </row>
    <row r="1412" spans="1:1">
      <c r="A1412" s="1"/>
    </row>
    <row r="1413" spans="1:1">
      <c r="A1413" s="1"/>
    </row>
    <row r="1414" spans="1:1">
      <c r="A1414" s="1"/>
    </row>
    <row r="1415" spans="1:1">
      <c r="A1415" s="1"/>
    </row>
    <row r="1416" spans="1:1">
      <c r="A1416" s="1"/>
    </row>
    <row r="1417" spans="1:1">
      <c r="A1417" s="1"/>
    </row>
    <row r="1418" spans="1:1">
      <c r="A1418" s="1"/>
    </row>
    <row r="1419" spans="1:1">
      <c r="A1419" s="1"/>
    </row>
    <row r="1420" spans="1:1">
      <c r="A1420" s="1"/>
    </row>
    <row r="1421" spans="1:1">
      <c r="A1421" s="1"/>
    </row>
    <row r="1422" spans="1:1">
      <c r="A1422" s="1"/>
    </row>
    <row r="1423" spans="1:1">
      <c r="A1423" s="1"/>
    </row>
    <row r="1424" spans="1:1">
      <c r="A1424" s="1"/>
    </row>
    <row r="1425" spans="1:1">
      <c r="A1425" s="1"/>
    </row>
    <row r="1426" spans="1:1">
      <c r="A1426" s="1"/>
    </row>
    <row r="1427" spans="1:1">
      <c r="A1427" s="1"/>
    </row>
    <row r="1428" spans="1:1">
      <c r="A1428" s="1"/>
    </row>
    <row r="1429" spans="1:1">
      <c r="A1429" s="1"/>
    </row>
    <row r="1430" spans="1:1">
      <c r="A1430" s="1"/>
    </row>
    <row r="1431" spans="1:1">
      <c r="A1431" s="1"/>
    </row>
    <row r="1432" spans="1:1">
      <c r="A1432" s="1"/>
    </row>
    <row r="1433" spans="1:1">
      <c r="A1433" s="1"/>
    </row>
    <row r="1434" spans="1:1">
      <c r="A1434" s="1"/>
    </row>
    <row r="1435" spans="1:1">
      <c r="A1435" s="1"/>
    </row>
    <row r="1436" spans="1:1">
      <c r="A1436" s="1"/>
    </row>
    <row r="1437" spans="1:1">
      <c r="A1437" s="1"/>
    </row>
    <row r="1438" spans="1:1">
      <c r="A1438" s="1"/>
    </row>
    <row r="1439" spans="1:1">
      <c r="A1439" s="1"/>
    </row>
    <row r="1440" spans="1:1">
      <c r="A1440" s="1"/>
    </row>
    <row r="1441" spans="1:5">
      <c r="A1441" s="1"/>
    </row>
    <row r="1442" spans="1:5">
      <c r="A1442" s="1"/>
    </row>
    <row r="1443" spans="1:5">
      <c r="A1443" s="1"/>
    </row>
    <row r="1444" spans="1:5">
      <c r="A1444" s="1"/>
    </row>
    <row r="1445" spans="1:5">
      <c r="A1445" s="1"/>
    </row>
    <row r="1446" spans="1:5">
      <c r="A1446" s="1"/>
    </row>
    <row r="1447" spans="1:5">
      <c r="A1447" s="1"/>
    </row>
    <row r="1448" spans="1:5">
      <c r="A1448" s="1"/>
    </row>
    <row r="1449" spans="1:5">
      <c r="A1449" s="1"/>
    </row>
    <row r="1450" spans="1:5">
      <c r="A1450" s="1"/>
    </row>
    <row r="1451" spans="1:5">
      <c r="A1451" s="26"/>
      <c r="B1451" s="27"/>
      <c r="C1451" s="27"/>
      <c r="D1451" s="27"/>
      <c r="E1451" s="27"/>
    </row>
    <row r="1452" spans="1:5">
      <c r="A1452" s="1"/>
    </row>
    <row r="1453" spans="1:5">
      <c r="A1453" s="1"/>
    </row>
    <row r="1454" spans="1:5">
      <c r="A1454" s="1"/>
    </row>
    <row r="1455" spans="1:5">
      <c r="A1455" s="1"/>
    </row>
    <row r="1456" spans="1:5">
      <c r="A1456" s="1"/>
    </row>
    <row r="1457" spans="1:1">
      <c r="A1457" s="1"/>
    </row>
    <row r="1458" spans="1:1">
      <c r="A1458" s="1"/>
    </row>
    <row r="1459" spans="1:1">
      <c r="A1459" s="1"/>
    </row>
    <row r="1460" spans="1:1">
      <c r="A1460" s="1"/>
    </row>
    <row r="1461" spans="1:1">
      <c r="A1461" s="1"/>
    </row>
    <row r="1462" spans="1:1">
      <c r="A1462" s="1"/>
    </row>
    <row r="1463" spans="1:1">
      <c r="A1463" s="1"/>
    </row>
    <row r="1464" spans="1:1">
      <c r="A1464" s="1"/>
    </row>
    <row r="1465" spans="1:1">
      <c r="A1465" s="1"/>
    </row>
    <row r="1466" spans="1:1">
      <c r="A1466" s="1"/>
    </row>
    <row r="1467" spans="1:1">
      <c r="A1467" s="1"/>
    </row>
    <row r="1468" spans="1:1">
      <c r="A1468" s="1"/>
    </row>
    <row r="1469" spans="1:1">
      <c r="A1469" s="1"/>
    </row>
    <row r="1470" spans="1:1">
      <c r="A1470" s="1"/>
    </row>
    <row r="1471" spans="1:1">
      <c r="A1471" s="1"/>
    </row>
    <row r="1472" spans="1:1">
      <c r="A1472" s="1"/>
    </row>
    <row r="1473" spans="1:1">
      <c r="A1473" s="1"/>
    </row>
    <row r="1474" spans="1:1">
      <c r="A1474" s="1"/>
    </row>
    <row r="1475" spans="1:1">
      <c r="A1475" s="1"/>
    </row>
    <row r="1476" spans="1:1">
      <c r="A1476" s="1"/>
    </row>
    <row r="1477" spans="1:1">
      <c r="A1477" s="1"/>
    </row>
    <row r="1478" spans="1:1">
      <c r="A1478" s="1"/>
    </row>
    <row r="1479" spans="1:1">
      <c r="A1479" s="1"/>
    </row>
    <row r="1480" spans="1:1">
      <c r="A1480" s="1"/>
    </row>
    <row r="1481" spans="1:1">
      <c r="A1481" s="1"/>
    </row>
    <row r="1482" spans="1:1">
      <c r="A1482" s="1"/>
    </row>
    <row r="1483" spans="1:1">
      <c r="A1483" s="1"/>
    </row>
    <row r="1484" spans="1:1">
      <c r="A1484" s="1"/>
    </row>
    <row r="1485" spans="1:1">
      <c r="A1485" s="1"/>
    </row>
    <row r="1486" spans="1:1">
      <c r="A1486" s="1"/>
    </row>
    <row r="1487" spans="1:1">
      <c r="A1487" s="1"/>
    </row>
    <row r="1488" spans="1:1">
      <c r="A1488" s="1"/>
    </row>
    <row r="1489" spans="1:1">
      <c r="A1489" s="1"/>
    </row>
    <row r="1490" spans="1:1">
      <c r="A1490" s="1"/>
    </row>
    <row r="1491" spans="1:1">
      <c r="A1491" s="1"/>
    </row>
    <row r="1492" spans="1:1">
      <c r="A1492" s="1"/>
    </row>
    <row r="1493" spans="1:1">
      <c r="A1493" s="1"/>
    </row>
    <row r="1494" spans="1:1">
      <c r="A1494" s="1"/>
    </row>
    <row r="1495" spans="1:1">
      <c r="A1495" s="1"/>
    </row>
    <row r="1496" spans="1:1">
      <c r="A1496" s="1"/>
    </row>
    <row r="1497" spans="1:1">
      <c r="A1497" s="1"/>
    </row>
    <row r="1498" spans="1:1">
      <c r="A1498" s="1"/>
    </row>
    <row r="1499" spans="1:1">
      <c r="A1499" s="1"/>
    </row>
    <row r="1500" spans="1:1">
      <c r="A1500" s="1"/>
    </row>
    <row r="1501" spans="1:1">
      <c r="A1501" s="1"/>
    </row>
    <row r="1502" spans="1:1">
      <c r="A1502" s="1"/>
    </row>
    <row r="1503" spans="1:1">
      <c r="A1503" s="1"/>
    </row>
    <row r="1504" spans="1:1">
      <c r="A1504" s="1"/>
    </row>
    <row r="1505" spans="1:5">
      <c r="A1505" s="1"/>
    </row>
    <row r="1506" spans="1:5">
      <c r="A1506" s="1"/>
    </row>
    <row r="1507" spans="1:5">
      <c r="A1507" s="1"/>
    </row>
    <row r="1508" spans="1:5">
      <c r="A1508" s="1"/>
    </row>
    <row r="1509" spans="1:5">
      <c r="A1509" s="26"/>
      <c r="B1509" s="27"/>
      <c r="C1509" s="27"/>
      <c r="D1509" s="27"/>
      <c r="E1509" s="27"/>
    </row>
    <row r="1510" spans="1:5">
      <c r="A1510" s="1"/>
    </row>
    <row r="1511" spans="1:5">
      <c r="A1511" s="1"/>
    </row>
    <row r="1512" spans="1:5">
      <c r="A1512" s="1"/>
    </row>
    <row r="1513" spans="1:5">
      <c r="A1513" s="1"/>
    </row>
    <row r="1514" spans="1:5">
      <c r="A1514" s="1"/>
    </row>
    <row r="1515" spans="1:5">
      <c r="A1515" s="1"/>
    </row>
    <row r="1516" spans="1:5">
      <c r="A1516" s="1"/>
    </row>
    <row r="1517" spans="1:5">
      <c r="A1517" s="1"/>
    </row>
    <row r="1518" spans="1:5">
      <c r="A1518" s="1"/>
    </row>
    <row r="1519" spans="1:5">
      <c r="A1519" s="1"/>
    </row>
    <row r="1520" spans="1:5">
      <c r="A1520" s="1"/>
    </row>
    <row r="1521" spans="1:1">
      <c r="A1521" s="1"/>
    </row>
    <row r="1522" spans="1:1">
      <c r="A1522" s="1"/>
    </row>
    <row r="1523" spans="1:1">
      <c r="A1523" s="1"/>
    </row>
    <row r="1524" spans="1:1">
      <c r="A1524" s="1"/>
    </row>
    <row r="1525" spans="1:1">
      <c r="A1525" s="1"/>
    </row>
    <row r="1526" spans="1:1">
      <c r="A1526" s="1"/>
    </row>
    <row r="1527" spans="1:1">
      <c r="A1527" s="1"/>
    </row>
    <row r="1528" spans="1:1">
      <c r="A1528" s="1"/>
    </row>
    <row r="1529" spans="1:1">
      <c r="A1529" s="1"/>
    </row>
    <row r="1530" spans="1:1">
      <c r="A1530" s="1"/>
    </row>
    <row r="1531" spans="1:1">
      <c r="A1531" s="1"/>
    </row>
    <row r="1532" spans="1:1">
      <c r="A1532" s="1"/>
    </row>
    <row r="1533" spans="1:1">
      <c r="A1533" s="1"/>
    </row>
    <row r="1534" spans="1:1">
      <c r="A1534" s="1"/>
    </row>
    <row r="1535" spans="1:1">
      <c r="A1535" s="1"/>
    </row>
    <row r="1536" spans="1:1">
      <c r="A1536" s="1"/>
    </row>
    <row r="1537" spans="1:1">
      <c r="A1537" s="1"/>
    </row>
    <row r="1538" spans="1:1">
      <c r="A1538" s="1"/>
    </row>
    <row r="1539" spans="1:1">
      <c r="A1539" s="1"/>
    </row>
    <row r="1540" spans="1:1">
      <c r="A1540" s="1"/>
    </row>
    <row r="1541" spans="1:1">
      <c r="A1541" s="1"/>
    </row>
    <row r="1542" spans="1:1">
      <c r="A1542" s="1"/>
    </row>
    <row r="1543" spans="1:1">
      <c r="A1543" s="1"/>
    </row>
    <row r="1544" spans="1:1">
      <c r="A1544" s="1"/>
    </row>
    <row r="1545" spans="1:1">
      <c r="A1545" s="1"/>
    </row>
    <row r="1546" spans="1:1">
      <c r="A1546" s="1"/>
    </row>
    <row r="1547" spans="1:1">
      <c r="A1547" s="1"/>
    </row>
    <row r="1548" spans="1:1">
      <c r="A1548" s="1"/>
    </row>
    <row r="1549" spans="1:1">
      <c r="A1549" s="1"/>
    </row>
    <row r="1550" spans="1:1">
      <c r="A1550" s="1"/>
    </row>
    <row r="1551" spans="1:1">
      <c r="A1551" s="1"/>
    </row>
    <row r="1552" spans="1:1">
      <c r="A1552" s="1"/>
    </row>
    <row r="1553" spans="1:5">
      <c r="A1553" s="1"/>
    </row>
    <row r="1554" spans="1:5">
      <c r="A1554" s="1"/>
    </row>
    <row r="1555" spans="1:5">
      <c r="A1555" s="1"/>
    </row>
    <row r="1556" spans="1:5">
      <c r="A1556" s="1"/>
    </row>
    <row r="1557" spans="1:5">
      <c r="A1557" s="1"/>
    </row>
    <row r="1558" spans="1:5">
      <c r="A1558" s="1"/>
    </row>
    <row r="1559" spans="1:5">
      <c r="A1559" s="1"/>
    </row>
    <row r="1560" spans="1:5">
      <c r="A1560" s="1"/>
    </row>
    <row r="1561" spans="1:5">
      <c r="A1561" s="1"/>
    </row>
    <row r="1562" spans="1:5">
      <c r="A1562" s="1"/>
    </row>
    <row r="1563" spans="1:5">
      <c r="A1563" s="1"/>
    </row>
    <row r="1564" spans="1:5">
      <c r="A1564" s="1"/>
    </row>
    <row r="1565" spans="1:5">
      <c r="A1565" s="1"/>
    </row>
    <row r="1566" spans="1:5">
      <c r="A1566" s="1"/>
    </row>
    <row r="1567" spans="1:5">
      <c r="A1567" s="26"/>
      <c r="B1567" s="27"/>
      <c r="C1567" s="27"/>
      <c r="D1567" s="27"/>
      <c r="E1567" s="27"/>
    </row>
    <row r="1568" spans="1:5">
      <c r="A1568" s="1"/>
    </row>
    <row r="1569" spans="1:1">
      <c r="A1569" s="1"/>
    </row>
    <row r="1570" spans="1:1">
      <c r="A1570" s="1"/>
    </row>
    <row r="1571" spans="1:1">
      <c r="A1571" s="1"/>
    </row>
    <row r="1572" spans="1:1">
      <c r="A1572" s="1"/>
    </row>
    <row r="1573" spans="1:1">
      <c r="A1573" s="1"/>
    </row>
    <row r="1574" spans="1:1">
      <c r="A1574" s="1"/>
    </row>
    <row r="1575" spans="1:1">
      <c r="A1575" s="1"/>
    </row>
    <row r="1576" spans="1:1">
      <c r="A1576" s="1"/>
    </row>
    <row r="1577" spans="1:1">
      <c r="A1577" s="1"/>
    </row>
    <row r="1578" spans="1:1">
      <c r="A1578" s="1"/>
    </row>
    <row r="1579" spans="1:1">
      <c r="A1579" s="1"/>
    </row>
    <row r="1580" spans="1:1">
      <c r="A1580" s="1"/>
    </row>
    <row r="1581" spans="1:1">
      <c r="A1581" s="1"/>
    </row>
    <row r="1582" spans="1:1">
      <c r="A1582" s="1"/>
    </row>
    <row r="1583" spans="1:1">
      <c r="A1583" s="1"/>
    </row>
    <row r="1584" spans="1:1">
      <c r="A1584" s="1"/>
    </row>
    <row r="1585" spans="1:1">
      <c r="A1585" s="1"/>
    </row>
    <row r="1586" spans="1:1">
      <c r="A1586" s="1"/>
    </row>
    <row r="1587" spans="1:1">
      <c r="A1587" s="1"/>
    </row>
    <row r="1588" spans="1:1">
      <c r="A1588" s="1"/>
    </row>
    <row r="1589" spans="1:1">
      <c r="A1589" s="1"/>
    </row>
    <row r="1590" spans="1:1">
      <c r="A1590" s="1"/>
    </row>
    <row r="1591" spans="1:1">
      <c r="A1591" s="1"/>
    </row>
    <row r="1592" spans="1:1">
      <c r="A1592" s="1"/>
    </row>
    <row r="1593" spans="1:1">
      <c r="A1593" s="1"/>
    </row>
    <row r="1594" spans="1:1">
      <c r="A1594" s="1"/>
    </row>
    <row r="1595" spans="1:1">
      <c r="A1595" s="1"/>
    </row>
    <row r="1596" spans="1:1">
      <c r="A1596" s="1"/>
    </row>
    <row r="1597" spans="1:1">
      <c r="A1597" s="1"/>
    </row>
    <row r="1598" spans="1:1">
      <c r="A1598" s="1"/>
    </row>
    <row r="1599" spans="1:1">
      <c r="A1599" s="1"/>
    </row>
    <row r="1600" spans="1:1">
      <c r="A1600" s="1"/>
    </row>
    <row r="1601" spans="1:1">
      <c r="A1601" s="1"/>
    </row>
    <row r="1602" spans="1:1">
      <c r="A1602" s="1"/>
    </row>
    <row r="1603" spans="1:1">
      <c r="A1603" s="1"/>
    </row>
    <row r="1604" spans="1:1">
      <c r="A1604" s="1"/>
    </row>
    <row r="1605" spans="1:1">
      <c r="A1605" s="1"/>
    </row>
    <row r="1606" spans="1:1">
      <c r="A1606" s="1"/>
    </row>
    <row r="1607" spans="1:1">
      <c r="A1607" s="1"/>
    </row>
    <row r="1608" spans="1:1">
      <c r="A1608" s="1"/>
    </row>
    <row r="1609" spans="1:1">
      <c r="A1609" s="1"/>
    </row>
    <row r="1610" spans="1:1">
      <c r="A1610" s="1"/>
    </row>
    <row r="1611" spans="1:1">
      <c r="A1611" s="1"/>
    </row>
    <row r="1612" spans="1:1">
      <c r="A1612" s="1"/>
    </row>
    <row r="1613" spans="1:1">
      <c r="A1613" s="1"/>
    </row>
    <row r="1614" spans="1:1">
      <c r="A1614" s="1"/>
    </row>
    <row r="1615" spans="1:1">
      <c r="A1615" s="1"/>
    </row>
    <row r="1616" spans="1:1">
      <c r="A1616" s="1"/>
    </row>
    <row r="1617" spans="1:5">
      <c r="A1617" s="1"/>
    </row>
    <row r="1618" spans="1:5">
      <c r="A1618" s="1"/>
    </row>
    <row r="1619" spans="1:5">
      <c r="A1619" s="1"/>
    </row>
    <row r="1620" spans="1:5">
      <c r="A1620" s="1"/>
    </row>
    <row r="1621" spans="1:5">
      <c r="A1621" s="1"/>
    </row>
    <row r="1622" spans="1:5">
      <c r="A1622" s="1"/>
    </row>
    <row r="1623" spans="1:5">
      <c r="A1623" s="1"/>
    </row>
    <row r="1624" spans="1:5">
      <c r="A1624" s="1"/>
    </row>
    <row r="1625" spans="1:5">
      <c r="A1625" s="26"/>
      <c r="B1625" s="27"/>
      <c r="C1625" s="27"/>
      <c r="D1625" s="27"/>
      <c r="E1625" s="27"/>
    </row>
    <row r="1626" spans="1:5">
      <c r="A1626" s="1"/>
    </row>
    <row r="1627" spans="1:5">
      <c r="A1627" s="1"/>
    </row>
    <row r="1628" spans="1:5">
      <c r="A1628" s="1"/>
    </row>
    <row r="1629" spans="1:5">
      <c r="A1629" s="1"/>
    </row>
    <row r="1630" spans="1:5">
      <c r="A1630" s="1"/>
    </row>
    <row r="1631" spans="1:5">
      <c r="A1631" s="1"/>
    </row>
    <row r="1632" spans="1:5">
      <c r="A1632" s="1"/>
    </row>
    <row r="1633" spans="1:1">
      <c r="A1633" s="1"/>
    </row>
    <row r="1634" spans="1:1">
      <c r="A1634" s="1"/>
    </row>
    <row r="1635" spans="1:1">
      <c r="A1635" s="1"/>
    </row>
    <row r="1636" spans="1:1">
      <c r="A1636" s="1"/>
    </row>
    <row r="1637" spans="1:1">
      <c r="A1637" s="1"/>
    </row>
    <row r="1638" spans="1:1">
      <c r="A1638" s="1"/>
    </row>
    <row r="1639" spans="1:1">
      <c r="A1639" s="1"/>
    </row>
    <row r="1640" spans="1:1">
      <c r="A1640" s="1"/>
    </row>
    <row r="1641" spans="1:1">
      <c r="A1641" s="1"/>
    </row>
    <row r="1642" spans="1:1">
      <c r="A1642" s="1"/>
    </row>
    <row r="1643" spans="1:1">
      <c r="A1643" s="1"/>
    </row>
    <row r="1644" spans="1:1">
      <c r="A1644" s="1"/>
    </row>
    <row r="1645" spans="1:1">
      <c r="A1645" s="1"/>
    </row>
    <row r="1646" spans="1:1">
      <c r="A1646" s="1"/>
    </row>
    <row r="1647" spans="1:1">
      <c r="A1647" s="1"/>
    </row>
    <row r="1648" spans="1:1">
      <c r="A1648" s="1"/>
    </row>
    <row r="1649" spans="1:1">
      <c r="A1649" s="1"/>
    </row>
    <row r="1650" spans="1:1">
      <c r="A1650" s="1"/>
    </row>
    <row r="1651" spans="1:1">
      <c r="A1651" s="1"/>
    </row>
    <row r="1652" spans="1:1">
      <c r="A1652" s="1"/>
    </row>
    <row r="1653" spans="1:1">
      <c r="A1653" s="1"/>
    </row>
    <row r="1654" spans="1:1">
      <c r="A1654" s="1"/>
    </row>
    <row r="1655" spans="1:1">
      <c r="A1655" s="1"/>
    </row>
    <row r="1656" spans="1:1">
      <c r="A1656" s="1"/>
    </row>
    <row r="1657" spans="1:1">
      <c r="A1657" s="1"/>
    </row>
    <row r="1658" spans="1:1">
      <c r="A1658" s="1"/>
    </row>
    <row r="1659" spans="1:1">
      <c r="A1659" s="1"/>
    </row>
    <row r="1660" spans="1:1">
      <c r="A1660" s="1"/>
    </row>
    <row r="1661" spans="1:1">
      <c r="A1661" s="1"/>
    </row>
    <row r="1662" spans="1:1">
      <c r="A1662" s="1"/>
    </row>
    <row r="1663" spans="1:1">
      <c r="A1663" s="1"/>
    </row>
    <row r="1664" spans="1:1">
      <c r="A1664" s="1"/>
    </row>
    <row r="1665" spans="1:1">
      <c r="A1665" s="1"/>
    </row>
    <row r="1666" spans="1:1">
      <c r="A1666" s="1"/>
    </row>
    <row r="1667" spans="1:1">
      <c r="A1667" s="1"/>
    </row>
    <row r="1668" spans="1:1">
      <c r="A1668" s="1"/>
    </row>
    <row r="1669" spans="1:1">
      <c r="A1669" s="1"/>
    </row>
    <row r="1670" spans="1:1">
      <c r="A1670" s="1"/>
    </row>
    <row r="1671" spans="1:1">
      <c r="A1671" s="1"/>
    </row>
    <row r="1672" spans="1:1">
      <c r="A1672" s="1"/>
    </row>
    <row r="1673" spans="1:1">
      <c r="A1673" s="1"/>
    </row>
    <row r="1674" spans="1:1">
      <c r="A1674" s="1"/>
    </row>
    <row r="1675" spans="1:1">
      <c r="A1675" s="1"/>
    </row>
    <row r="1676" spans="1:1">
      <c r="A1676" s="1"/>
    </row>
    <row r="1677" spans="1:1">
      <c r="A1677" s="1"/>
    </row>
    <row r="1678" spans="1:1">
      <c r="A1678" s="1"/>
    </row>
    <row r="1679" spans="1:1">
      <c r="A1679" s="1"/>
    </row>
    <row r="1680" spans="1:1">
      <c r="A1680" s="1"/>
    </row>
    <row r="1681" spans="1:5">
      <c r="A1681" s="1"/>
    </row>
    <row r="1682" spans="1:5">
      <c r="A1682" s="1"/>
    </row>
    <row r="1683" spans="1:5">
      <c r="A1683" s="26"/>
      <c r="B1683" s="27"/>
      <c r="C1683" s="27"/>
      <c r="D1683" s="27"/>
      <c r="E1683" s="27"/>
    </row>
    <row r="1684" spans="1:5">
      <c r="A1684" s="1"/>
    </row>
    <row r="1685" spans="1:5">
      <c r="A1685" s="1"/>
    </row>
    <row r="1686" spans="1:5">
      <c r="A1686" s="1"/>
    </row>
    <row r="1687" spans="1:5">
      <c r="A1687" s="1"/>
    </row>
    <row r="1688" spans="1:5">
      <c r="A1688" s="1"/>
    </row>
    <row r="1689" spans="1:5">
      <c r="A1689" s="1"/>
    </row>
    <row r="1690" spans="1:5">
      <c r="A1690" s="1"/>
    </row>
    <row r="1691" spans="1:5">
      <c r="A1691" s="1"/>
    </row>
    <row r="1692" spans="1:5">
      <c r="A1692" s="1"/>
    </row>
    <row r="1693" spans="1:5">
      <c r="A1693" s="1"/>
    </row>
    <row r="1694" spans="1:5">
      <c r="A1694" s="1"/>
    </row>
    <row r="1695" spans="1:5">
      <c r="A1695" s="1"/>
    </row>
    <row r="1696" spans="1:5">
      <c r="A1696" s="1"/>
    </row>
    <row r="1697" spans="1:1">
      <c r="A1697" s="1"/>
    </row>
    <row r="1698" spans="1:1">
      <c r="A1698" s="1"/>
    </row>
    <row r="1699" spans="1:1">
      <c r="A1699" s="1"/>
    </row>
    <row r="1700" spans="1:1">
      <c r="A1700" s="1"/>
    </row>
    <row r="1701" spans="1:1">
      <c r="A1701" s="1"/>
    </row>
    <row r="1702" spans="1:1">
      <c r="A1702" s="1"/>
    </row>
    <row r="1703" spans="1:1">
      <c r="A1703" s="1"/>
    </row>
    <row r="1704" spans="1:1">
      <c r="A1704" s="1"/>
    </row>
    <row r="1705" spans="1:1">
      <c r="A1705" s="1"/>
    </row>
    <row r="1706" spans="1:1">
      <c r="A1706" s="1"/>
    </row>
    <row r="1707" spans="1:1">
      <c r="A1707" s="1"/>
    </row>
    <row r="1708" spans="1:1">
      <c r="A1708" s="1"/>
    </row>
    <row r="1709" spans="1:1">
      <c r="A1709" s="1"/>
    </row>
    <row r="1710" spans="1:1">
      <c r="A1710" s="1"/>
    </row>
    <row r="1711" spans="1:1">
      <c r="A1711" s="1"/>
    </row>
    <row r="1712" spans="1:1">
      <c r="A1712" s="1"/>
    </row>
    <row r="1713" spans="1:1">
      <c r="A1713" s="1"/>
    </row>
    <row r="1714" spans="1:1">
      <c r="A1714" s="1"/>
    </row>
    <row r="1715" spans="1:1">
      <c r="A1715" s="1"/>
    </row>
    <row r="1716" spans="1:1">
      <c r="A1716" s="1"/>
    </row>
    <row r="1717" spans="1:1">
      <c r="A1717" s="1"/>
    </row>
    <row r="1718" spans="1:1">
      <c r="A1718" s="1"/>
    </row>
    <row r="1719" spans="1:1">
      <c r="A1719" s="1"/>
    </row>
    <row r="1720" spans="1:1">
      <c r="A1720" s="1"/>
    </row>
    <row r="1721" spans="1:1">
      <c r="A1721" s="1"/>
    </row>
    <row r="1722" spans="1:1">
      <c r="A1722" s="1"/>
    </row>
    <row r="1723" spans="1:1">
      <c r="A1723" s="1"/>
    </row>
    <row r="1724" spans="1:1">
      <c r="A1724" s="1"/>
    </row>
    <row r="1725" spans="1:1">
      <c r="A1725" s="1"/>
    </row>
    <row r="1726" spans="1:1">
      <c r="A1726" s="1"/>
    </row>
    <row r="1727" spans="1:1">
      <c r="A1727" s="1"/>
    </row>
    <row r="1728" spans="1:1">
      <c r="A1728" s="1"/>
    </row>
    <row r="1729" spans="1:1">
      <c r="A1729" s="1"/>
    </row>
    <row r="1730" spans="1:1">
      <c r="A1730" s="1"/>
    </row>
    <row r="1731" spans="1:1">
      <c r="A1731" s="1"/>
    </row>
    <row r="1732" spans="1:1">
      <c r="A1732" s="1"/>
    </row>
    <row r="1733" spans="1:1">
      <c r="A1733" s="1"/>
    </row>
    <row r="1734" spans="1:1">
      <c r="A1734" s="1"/>
    </row>
    <row r="1735" spans="1:1">
      <c r="A1735" s="1"/>
    </row>
    <row r="1736" spans="1:1">
      <c r="A1736" s="1"/>
    </row>
    <row r="1737" spans="1:1">
      <c r="A1737" s="1"/>
    </row>
    <row r="1738" spans="1:1">
      <c r="A1738" s="1"/>
    </row>
    <row r="1739" spans="1:1">
      <c r="A1739" s="1"/>
    </row>
    <row r="1740" spans="1:1">
      <c r="A1740" s="1"/>
    </row>
    <row r="1741" spans="1:1">
      <c r="A1741" s="1"/>
    </row>
    <row r="1742" spans="1:1">
      <c r="A1742" s="1"/>
    </row>
    <row r="1743" spans="1:1">
      <c r="A1743" s="1"/>
    </row>
    <row r="1744" spans="1:1">
      <c r="A1744" s="1"/>
    </row>
    <row r="1745" spans="1:1">
      <c r="A1745" s="1"/>
    </row>
    <row r="1746" spans="1:1">
      <c r="A1746" s="1"/>
    </row>
    <row r="1747" spans="1:1">
      <c r="A1747" s="1"/>
    </row>
    <row r="1748" spans="1:1">
      <c r="A1748" s="1"/>
    </row>
    <row r="1749" spans="1:1">
      <c r="A1749" s="1"/>
    </row>
    <row r="1750" spans="1:1">
      <c r="A1750" s="1"/>
    </row>
    <row r="1751" spans="1:1">
      <c r="A1751" s="1"/>
    </row>
    <row r="1752" spans="1:1">
      <c r="A1752" s="1"/>
    </row>
    <row r="1753" spans="1:1">
      <c r="A1753" s="1"/>
    </row>
    <row r="1754" spans="1:1">
      <c r="A1754" s="1"/>
    </row>
    <row r="1755" spans="1:1">
      <c r="A1755" s="1"/>
    </row>
    <row r="1756" spans="1:1">
      <c r="A1756" s="1"/>
    </row>
    <row r="1757" spans="1:1">
      <c r="A1757" s="1"/>
    </row>
    <row r="1758" spans="1:1">
      <c r="A1758" s="1"/>
    </row>
    <row r="1759" spans="1:1">
      <c r="A1759" s="1"/>
    </row>
    <row r="1760" spans="1:1">
      <c r="A1760" s="1"/>
    </row>
    <row r="1761" spans="1:1">
      <c r="A1761" s="1"/>
    </row>
    <row r="1762" spans="1:1">
      <c r="A1762" s="1"/>
    </row>
    <row r="1763" spans="1:1">
      <c r="A1763" s="1"/>
    </row>
    <row r="1764" spans="1:1">
      <c r="A1764" s="1"/>
    </row>
    <row r="1765" spans="1:1">
      <c r="A1765" s="1"/>
    </row>
    <row r="1766" spans="1:1">
      <c r="A1766" s="1"/>
    </row>
    <row r="1767" spans="1:1">
      <c r="A1767" s="1"/>
    </row>
    <row r="1768" spans="1:1">
      <c r="A1768" s="1"/>
    </row>
    <row r="1769" spans="1:1">
      <c r="A1769" s="1"/>
    </row>
    <row r="1770" spans="1:1">
      <c r="A1770" s="1"/>
    </row>
    <row r="1771" spans="1:1">
      <c r="A1771" s="1"/>
    </row>
    <row r="1772" spans="1:1">
      <c r="A1772" s="1"/>
    </row>
    <row r="1773" spans="1:1">
      <c r="A1773" s="1"/>
    </row>
    <row r="1774" spans="1:1">
      <c r="A1774" s="1"/>
    </row>
    <row r="1775" spans="1:1">
      <c r="A1775" s="1"/>
    </row>
    <row r="1776" spans="1:1">
      <c r="A1776" s="1"/>
    </row>
    <row r="1777" spans="1:1">
      <c r="A1777" s="1"/>
    </row>
    <row r="1778" spans="1:1">
      <c r="A1778" s="1"/>
    </row>
    <row r="1779" spans="1:1">
      <c r="A1779" s="1"/>
    </row>
    <row r="1780" spans="1:1">
      <c r="A1780" s="1"/>
    </row>
    <row r="1781" spans="1:1">
      <c r="A1781" s="1"/>
    </row>
    <row r="1782" spans="1:1">
      <c r="A1782" s="1"/>
    </row>
    <row r="1783" spans="1:1">
      <c r="A1783" s="1"/>
    </row>
    <row r="1784" spans="1:1">
      <c r="A1784" s="1"/>
    </row>
    <row r="1785" spans="1:1">
      <c r="A1785" s="1"/>
    </row>
    <row r="1786" spans="1:1">
      <c r="A1786" s="1"/>
    </row>
    <row r="1787" spans="1:1">
      <c r="A1787" s="1"/>
    </row>
    <row r="1788" spans="1:1">
      <c r="A1788" s="1"/>
    </row>
    <row r="1789" spans="1:1">
      <c r="A1789" s="1"/>
    </row>
    <row r="1790" spans="1:1">
      <c r="A1790" s="1"/>
    </row>
    <row r="1791" spans="1:1">
      <c r="A1791" s="1"/>
    </row>
    <row r="1792" spans="1:1">
      <c r="A1792" s="1"/>
    </row>
    <row r="1793" spans="1:1">
      <c r="A1793" s="1"/>
    </row>
    <row r="1794" spans="1:1">
      <c r="A1794" s="1"/>
    </row>
    <row r="1795" spans="1:1">
      <c r="A1795" s="1"/>
    </row>
    <row r="1796" spans="1:1">
      <c r="A1796" s="1"/>
    </row>
    <row r="1797" spans="1:1">
      <c r="A1797" s="1"/>
    </row>
    <row r="1798" spans="1:1">
      <c r="A1798" s="1"/>
    </row>
    <row r="1799" spans="1:1">
      <c r="A1799" s="1"/>
    </row>
  </sheetData>
  <sheetProtection password="C169" sheet="1" objects="1" scenarios="1"/>
  <sortState ref="A2:E987">
    <sortCondition ref="A2:A987"/>
    <sortCondition ref="B2:B987"/>
  </sortState>
  <pageMargins left="0.7" right="0.7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1"/>
  <sheetViews>
    <sheetView workbookViewId="0">
      <selection activeCell="J58" sqref="J58"/>
    </sheetView>
  </sheetViews>
  <sheetFormatPr baseColWidth="10" defaultColWidth="8.83203125" defaultRowHeight="14" x14ac:dyDescent="0"/>
  <cols>
    <col min="1" max="1" width="13.6640625" bestFit="1" customWidth="1"/>
    <col min="2" max="2" width="15.5" bestFit="1" customWidth="1"/>
    <col min="3" max="6" width="10.33203125" bestFit="1" customWidth="1"/>
    <col min="7" max="7" width="10.6640625" bestFit="1" customWidth="1"/>
    <col min="8" max="18" width="10.33203125" bestFit="1" customWidth="1"/>
    <col min="19" max="19" width="11.33203125" bestFit="1" customWidth="1"/>
  </cols>
  <sheetData>
    <row r="1" spans="1:7">
      <c r="A1" s="2" t="s">
        <v>66</v>
      </c>
      <c r="B1" s="2" t="s">
        <v>63</v>
      </c>
    </row>
    <row r="2" spans="1:7">
      <c r="A2" s="2" t="s">
        <v>65</v>
      </c>
      <c r="B2" s="1">
        <v>40909</v>
      </c>
      <c r="C2" s="1">
        <v>40940</v>
      </c>
      <c r="D2" s="1">
        <v>40969</v>
      </c>
      <c r="E2" s="1">
        <v>41000</v>
      </c>
      <c r="F2" s="1">
        <v>41030</v>
      </c>
      <c r="G2" s="1" t="s">
        <v>64</v>
      </c>
    </row>
    <row r="3" spans="1:7">
      <c r="A3" s="3" t="s">
        <v>20</v>
      </c>
      <c r="B3" s="4">
        <v>75256.11</v>
      </c>
      <c r="C3" s="4">
        <v>74780.41</v>
      </c>
      <c r="D3" s="4">
        <v>76615.06</v>
      </c>
      <c r="E3" s="4">
        <v>75714.73</v>
      </c>
      <c r="F3" s="4">
        <v>76097.47</v>
      </c>
      <c r="G3" s="4">
        <v>378463.78</v>
      </c>
    </row>
    <row r="4" spans="1:7">
      <c r="A4" s="3" t="s">
        <v>21</v>
      </c>
      <c r="B4" s="4">
        <v>24.5</v>
      </c>
      <c r="C4" s="4">
        <v>22</v>
      </c>
      <c r="D4" s="4">
        <v>23.75</v>
      </c>
      <c r="E4" s="4">
        <v>9.75</v>
      </c>
      <c r="F4" s="4">
        <v>14</v>
      </c>
      <c r="G4" s="4">
        <v>94</v>
      </c>
    </row>
    <row r="5" spans="1:7">
      <c r="A5" s="3" t="s">
        <v>22</v>
      </c>
      <c r="B5" s="4">
        <v>1168.3</v>
      </c>
      <c r="C5" s="4">
        <v>1195.92</v>
      </c>
      <c r="D5" s="4">
        <v>1243.32</v>
      </c>
      <c r="E5" s="4">
        <v>1272.47</v>
      </c>
      <c r="F5" s="4">
        <v>1150.98</v>
      </c>
      <c r="G5" s="4">
        <v>6030.99</v>
      </c>
    </row>
    <row r="6" spans="1:7">
      <c r="A6" s="3" t="s">
        <v>55</v>
      </c>
      <c r="B6" s="4">
        <v>6317.17</v>
      </c>
      <c r="C6" s="4">
        <v>6084.65</v>
      </c>
      <c r="D6" s="4">
        <v>6637.61</v>
      </c>
      <c r="E6" s="4">
        <v>6382.63</v>
      </c>
      <c r="F6" s="4">
        <v>6640.94</v>
      </c>
      <c r="G6" s="4">
        <v>32063</v>
      </c>
    </row>
    <row r="7" spans="1:7">
      <c r="A7" s="3" t="s">
        <v>0</v>
      </c>
      <c r="B7" s="4">
        <v>1041.08</v>
      </c>
      <c r="C7" s="4">
        <v>1123.29</v>
      </c>
      <c r="D7" s="4">
        <v>1178.48</v>
      </c>
      <c r="E7" s="4">
        <v>1243.1400000000001</v>
      </c>
      <c r="F7" s="4">
        <v>1162.02</v>
      </c>
      <c r="G7" s="4">
        <v>5748.01</v>
      </c>
    </row>
    <row r="8" spans="1:7">
      <c r="A8" s="3" t="s">
        <v>1</v>
      </c>
      <c r="B8" s="4">
        <v>260.87</v>
      </c>
      <c r="C8" s="4">
        <v>225.73</v>
      </c>
      <c r="D8" s="4">
        <v>248.15</v>
      </c>
      <c r="E8" s="4">
        <v>319.73</v>
      </c>
      <c r="F8" s="4">
        <v>287.86</v>
      </c>
      <c r="G8" s="4">
        <v>1342.3400000000001</v>
      </c>
    </row>
    <row r="9" spans="1:7">
      <c r="A9" s="3" t="s">
        <v>51</v>
      </c>
      <c r="B9" s="4">
        <v>31167.54</v>
      </c>
      <c r="C9" s="4">
        <v>31531.06</v>
      </c>
      <c r="D9" s="4">
        <v>31775.26</v>
      </c>
      <c r="E9" s="4">
        <v>31391.34</v>
      </c>
      <c r="F9" s="4">
        <v>32568.93</v>
      </c>
      <c r="G9" s="4">
        <v>158434.13</v>
      </c>
    </row>
    <row r="10" spans="1:7">
      <c r="A10" s="3" t="s">
        <v>23</v>
      </c>
      <c r="B10" s="4">
        <v>1303.32</v>
      </c>
      <c r="C10" s="4">
        <v>1241.75</v>
      </c>
      <c r="D10" s="4">
        <v>1286.3800000000001</v>
      </c>
      <c r="E10" s="4">
        <v>1313.13</v>
      </c>
      <c r="F10" s="4">
        <v>1400.6</v>
      </c>
      <c r="G10" s="4">
        <v>6545.18</v>
      </c>
    </row>
    <row r="11" spans="1:7">
      <c r="A11" s="3" t="s">
        <v>44</v>
      </c>
      <c r="B11" s="4">
        <v>2611.29</v>
      </c>
      <c r="C11" s="4">
        <v>2576.8200000000002</v>
      </c>
      <c r="D11" s="4">
        <v>2476.4899999999998</v>
      </c>
      <c r="E11" s="4">
        <v>2488.6799999999998</v>
      </c>
      <c r="F11" s="4">
        <v>2392.11</v>
      </c>
      <c r="G11" s="4">
        <v>12545.390000000001</v>
      </c>
    </row>
    <row r="12" spans="1:7">
      <c r="A12" s="3" t="s">
        <v>24</v>
      </c>
      <c r="B12" s="4">
        <v>53255.35</v>
      </c>
      <c r="C12" s="4">
        <v>52536.05</v>
      </c>
      <c r="D12" s="4">
        <v>53794.66</v>
      </c>
      <c r="E12" s="4">
        <v>52383.519999999997</v>
      </c>
      <c r="F12" s="4">
        <v>52677.45</v>
      </c>
      <c r="G12" s="4">
        <v>264647.02999999997</v>
      </c>
    </row>
    <row r="13" spans="1:7">
      <c r="A13" s="3" t="s">
        <v>45</v>
      </c>
      <c r="B13" s="4">
        <v>730.33</v>
      </c>
      <c r="C13" s="4">
        <v>657.95</v>
      </c>
      <c r="D13" s="4">
        <v>645.58000000000004</v>
      </c>
      <c r="E13" s="4">
        <v>588.77</v>
      </c>
      <c r="F13" s="4">
        <v>600.59</v>
      </c>
      <c r="G13" s="4">
        <v>3223.2200000000003</v>
      </c>
    </row>
    <row r="14" spans="1:7">
      <c r="A14" s="3" t="s">
        <v>2</v>
      </c>
      <c r="B14" s="4">
        <v>3112.14</v>
      </c>
      <c r="C14" s="4">
        <v>3218.73</v>
      </c>
      <c r="D14" s="4">
        <v>3540.71</v>
      </c>
      <c r="E14" s="4">
        <v>3226.94</v>
      </c>
      <c r="F14" s="4">
        <v>3244.55</v>
      </c>
      <c r="G14" s="4">
        <v>16343.07</v>
      </c>
    </row>
    <row r="15" spans="1:7">
      <c r="A15" s="3" t="s">
        <v>25</v>
      </c>
      <c r="B15" s="4">
        <v>8223.85</v>
      </c>
      <c r="C15" s="4">
        <v>7747.11</v>
      </c>
      <c r="D15" s="4">
        <v>7926.73</v>
      </c>
      <c r="E15" s="4">
        <v>7881.27</v>
      </c>
      <c r="F15" s="4">
        <v>7978.71</v>
      </c>
      <c r="G15" s="4">
        <v>39757.67</v>
      </c>
    </row>
    <row r="16" spans="1:7">
      <c r="A16" s="3" t="s">
        <v>46</v>
      </c>
      <c r="B16" s="4">
        <v>579.4</v>
      </c>
      <c r="C16" s="4">
        <v>548.20000000000005</v>
      </c>
      <c r="D16" s="4">
        <v>542.75</v>
      </c>
      <c r="E16" s="4">
        <v>557.5</v>
      </c>
      <c r="F16" s="4">
        <v>585.4</v>
      </c>
      <c r="G16" s="4">
        <v>2813.25</v>
      </c>
    </row>
    <row r="17" spans="1:7">
      <c r="A17" s="3" t="s">
        <v>26</v>
      </c>
      <c r="B17" s="4">
        <v>53366.81</v>
      </c>
      <c r="C17" s="4">
        <v>51808.86</v>
      </c>
      <c r="D17" s="4">
        <v>52670.14</v>
      </c>
      <c r="E17" s="4">
        <v>52388.59</v>
      </c>
      <c r="F17" s="4">
        <v>53044.33</v>
      </c>
      <c r="G17" s="4">
        <v>263278.73</v>
      </c>
    </row>
    <row r="18" spans="1:7">
      <c r="A18" s="3" t="s">
        <v>47</v>
      </c>
      <c r="B18" s="4">
        <v>5822.09</v>
      </c>
      <c r="C18" s="4">
        <v>5262.1</v>
      </c>
      <c r="D18" s="4">
        <v>5599.62</v>
      </c>
      <c r="E18" s="4">
        <v>5307.89</v>
      </c>
      <c r="F18" s="4">
        <v>5428.12</v>
      </c>
      <c r="G18" s="4">
        <v>27419.82</v>
      </c>
    </row>
    <row r="19" spans="1:7">
      <c r="A19" s="3" t="s">
        <v>3</v>
      </c>
      <c r="B19" s="4">
        <v>1930.91</v>
      </c>
      <c r="C19" s="4">
        <v>1921.14</v>
      </c>
      <c r="D19" s="4">
        <v>1869.21</v>
      </c>
      <c r="E19" s="4">
        <v>1799.57</v>
      </c>
      <c r="F19" s="4">
        <v>1746.23</v>
      </c>
      <c r="G19" s="4">
        <v>9267.06</v>
      </c>
    </row>
    <row r="20" spans="1:7">
      <c r="A20" s="3" t="s">
        <v>4</v>
      </c>
      <c r="B20" s="4">
        <v>665.08</v>
      </c>
      <c r="C20" s="4">
        <v>660.99</v>
      </c>
      <c r="D20" s="4">
        <v>614.39</v>
      </c>
      <c r="E20" s="4">
        <v>588.24</v>
      </c>
      <c r="F20" s="4">
        <v>669.9</v>
      </c>
      <c r="G20" s="4">
        <v>3198.6</v>
      </c>
    </row>
    <row r="21" spans="1:7">
      <c r="A21" s="3" t="s">
        <v>5</v>
      </c>
      <c r="B21" s="4">
        <v>649924.89</v>
      </c>
      <c r="C21" s="4">
        <v>641920.37</v>
      </c>
      <c r="D21" s="4">
        <v>651352.98</v>
      </c>
      <c r="E21" s="4">
        <v>642533.39</v>
      </c>
      <c r="F21" s="4">
        <v>650088.16</v>
      </c>
      <c r="G21" s="4">
        <v>3235819.79</v>
      </c>
    </row>
    <row r="22" spans="1:7">
      <c r="A22" s="3" t="s">
        <v>6</v>
      </c>
      <c r="B22" s="4">
        <v>6949.71</v>
      </c>
      <c r="C22" s="4">
        <v>6746.79</v>
      </c>
      <c r="D22" s="4">
        <v>6933.05</v>
      </c>
      <c r="E22" s="4">
        <v>6857.47</v>
      </c>
      <c r="F22" s="4">
        <v>6946.67</v>
      </c>
      <c r="G22" s="4">
        <v>34433.69</v>
      </c>
    </row>
    <row r="23" spans="1:7">
      <c r="A23" s="3" t="s">
        <v>48</v>
      </c>
      <c r="B23" s="4">
        <v>2754.06</v>
      </c>
      <c r="C23" s="4">
        <v>2773.99</v>
      </c>
      <c r="D23" s="4">
        <v>2966.11</v>
      </c>
      <c r="E23" s="4">
        <v>2872.62</v>
      </c>
      <c r="F23" s="4">
        <v>3054.49</v>
      </c>
      <c r="G23" s="4">
        <v>14421.269999999999</v>
      </c>
    </row>
    <row r="24" spans="1:7">
      <c r="A24" s="3" t="s">
        <v>27</v>
      </c>
      <c r="B24" s="4">
        <v>488.02</v>
      </c>
      <c r="C24" s="4">
        <v>366.45</v>
      </c>
      <c r="D24" s="4">
        <v>372.54</v>
      </c>
      <c r="E24" s="4">
        <v>387.75</v>
      </c>
      <c r="F24" s="4">
        <v>391.5</v>
      </c>
      <c r="G24" s="4">
        <v>2006.26</v>
      </c>
    </row>
    <row r="25" spans="1:7">
      <c r="A25" s="3" t="s">
        <v>7</v>
      </c>
      <c r="B25" s="4">
        <v>3159.46</v>
      </c>
      <c r="C25" s="4">
        <v>3392.01</v>
      </c>
      <c r="D25" s="4">
        <v>3364.76</v>
      </c>
      <c r="E25" s="4">
        <v>3239.61</v>
      </c>
      <c r="F25" s="4">
        <v>3495.95</v>
      </c>
      <c r="G25" s="4">
        <v>16651.79</v>
      </c>
    </row>
    <row r="26" spans="1:7">
      <c r="A26" s="3" t="s">
        <v>28</v>
      </c>
      <c r="B26" s="4">
        <v>17389.72</v>
      </c>
      <c r="C26" s="4">
        <v>16769.689999999999</v>
      </c>
      <c r="D26" s="4">
        <v>17186.13</v>
      </c>
      <c r="E26" s="4">
        <v>16631.75</v>
      </c>
      <c r="F26" s="4">
        <v>16772.46</v>
      </c>
      <c r="G26" s="4">
        <v>84749.75</v>
      </c>
    </row>
    <row r="27" spans="1:7">
      <c r="A27" s="3" t="s">
        <v>8</v>
      </c>
      <c r="B27" s="4">
        <v>147.19999999999999</v>
      </c>
      <c r="C27" s="4">
        <v>165.5</v>
      </c>
      <c r="D27" s="4">
        <v>115.24</v>
      </c>
      <c r="E27" s="4">
        <v>120.2</v>
      </c>
      <c r="F27" s="4">
        <v>157.25</v>
      </c>
      <c r="G27" s="4">
        <v>705.39</v>
      </c>
    </row>
    <row r="28" spans="1:7">
      <c r="A28" s="3" t="s">
        <v>29</v>
      </c>
      <c r="B28" s="4">
        <v>136.19999999999999</v>
      </c>
      <c r="C28" s="4">
        <v>146.55000000000001</v>
      </c>
      <c r="D28" s="4">
        <v>143</v>
      </c>
      <c r="E28" s="4">
        <v>108.25</v>
      </c>
      <c r="F28" s="4">
        <v>105.25</v>
      </c>
      <c r="G28" s="4">
        <v>639.25</v>
      </c>
    </row>
    <row r="29" spans="1:7">
      <c r="A29" s="3" t="s">
        <v>9</v>
      </c>
      <c r="B29" s="4">
        <v>20315.29</v>
      </c>
      <c r="C29" s="4">
        <v>19655.45</v>
      </c>
      <c r="D29" s="4">
        <v>18958.71</v>
      </c>
      <c r="E29" s="4">
        <v>18563.3</v>
      </c>
      <c r="F29" s="4">
        <v>17724.14</v>
      </c>
      <c r="G29" s="4">
        <v>95216.89</v>
      </c>
    </row>
    <row r="30" spans="1:7">
      <c r="A30" s="3" t="s">
        <v>30</v>
      </c>
      <c r="B30" s="4">
        <v>2181.21</v>
      </c>
      <c r="C30" s="4">
        <v>1839.71</v>
      </c>
      <c r="D30" s="4">
        <v>1806.11</v>
      </c>
      <c r="E30" s="4">
        <v>1885.38</v>
      </c>
      <c r="F30" s="4">
        <v>1719.2</v>
      </c>
      <c r="G30" s="4">
        <v>9431.61</v>
      </c>
    </row>
    <row r="31" spans="1:7">
      <c r="A31" s="3" t="s">
        <v>10</v>
      </c>
      <c r="B31" s="4">
        <v>1837.09</v>
      </c>
      <c r="C31" s="4">
        <v>1863.77</v>
      </c>
      <c r="D31" s="4">
        <v>1884.69</v>
      </c>
      <c r="E31" s="4">
        <v>1931.66</v>
      </c>
      <c r="F31" s="4">
        <v>2106.14</v>
      </c>
      <c r="G31" s="4">
        <v>9623.3499999999985</v>
      </c>
    </row>
    <row r="32" spans="1:7">
      <c r="A32" s="3" t="s">
        <v>31</v>
      </c>
      <c r="B32" s="4">
        <v>45353.94</v>
      </c>
      <c r="C32" s="4">
        <v>44513.55</v>
      </c>
      <c r="D32" s="4">
        <v>44489.21</v>
      </c>
      <c r="E32" s="4">
        <v>43698.57</v>
      </c>
      <c r="F32" s="4">
        <v>44416.77</v>
      </c>
      <c r="G32" s="4">
        <v>222472.04</v>
      </c>
    </row>
    <row r="33" spans="1:7">
      <c r="A33" s="3" t="s">
        <v>57</v>
      </c>
      <c r="B33" s="4">
        <v>5171.22</v>
      </c>
      <c r="C33" s="4">
        <v>5068.8599999999997</v>
      </c>
      <c r="D33" s="4">
        <v>5203.53</v>
      </c>
      <c r="E33" s="4">
        <v>5159.46</v>
      </c>
      <c r="F33" s="4">
        <v>4916.5600000000004</v>
      </c>
      <c r="G33" s="4">
        <v>25519.63</v>
      </c>
    </row>
    <row r="34" spans="1:7">
      <c r="A34" s="3" t="s">
        <v>32</v>
      </c>
      <c r="B34" s="4">
        <v>431.9</v>
      </c>
      <c r="C34" s="4">
        <v>436.33</v>
      </c>
      <c r="D34" s="4">
        <v>369.8</v>
      </c>
      <c r="E34" s="4">
        <v>341.84</v>
      </c>
      <c r="F34" s="4">
        <v>248.8</v>
      </c>
      <c r="G34" s="4">
        <v>1828.6699999999998</v>
      </c>
    </row>
    <row r="35" spans="1:7">
      <c r="A35" s="3" t="s">
        <v>11</v>
      </c>
      <c r="B35" s="4">
        <v>77482.039999999994</v>
      </c>
      <c r="C35" s="4">
        <v>76063.039999999994</v>
      </c>
      <c r="D35" s="4">
        <v>76252.149999999994</v>
      </c>
      <c r="E35" s="4">
        <v>76543.539999999994</v>
      </c>
      <c r="F35" s="4">
        <v>78252.92</v>
      </c>
      <c r="G35" s="4">
        <v>384593.68999999994</v>
      </c>
    </row>
    <row r="36" spans="1:7">
      <c r="A36" s="3" t="s">
        <v>52</v>
      </c>
      <c r="B36" s="4">
        <v>96893.83</v>
      </c>
      <c r="C36" s="4">
        <v>94853.39</v>
      </c>
      <c r="D36" s="4">
        <v>95410.22</v>
      </c>
      <c r="E36" s="4">
        <v>94616.18</v>
      </c>
      <c r="F36" s="4">
        <v>95272.82</v>
      </c>
      <c r="G36" s="4">
        <v>477046.44</v>
      </c>
    </row>
    <row r="37" spans="1:7">
      <c r="A37" s="3" t="s">
        <v>33</v>
      </c>
      <c r="B37" s="4">
        <v>2615.73</v>
      </c>
      <c r="C37" s="4">
        <v>2450.19</v>
      </c>
      <c r="D37" s="4">
        <v>2468.65</v>
      </c>
      <c r="E37" s="4">
        <v>2457.6799999999998</v>
      </c>
      <c r="F37" s="4">
        <v>2303.46</v>
      </c>
      <c r="G37" s="4">
        <v>12295.71</v>
      </c>
    </row>
    <row r="38" spans="1:7">
      <c r="A38" s="3" t="s">
        <v>34</v>
      </c>
      <c r="B38" s="4">
        <v>98376.72</v>
      </c>
      <c r="C38" s="4">
        <v>97600.26</v>
      </c>
      <c r="D38" s="4">
        <v>99823.5</v>
      </c>
      <c r="E38" s="4">
        <v>99737.75</v>
      </c>
      <c r="F38" s="4">
        <v>99837.16</v>
      </c>
      <c r="G38" s="4">
        <v>495375.39</v>
      </c>
    </row>
    <row r="39" spans="1:7">
      <c r="A39" s="3" t="s">
        <v>53</v>
      </c>
      <c r="B39" s="4">
        <v>85415.46</v>
      </c>
      <c r="C39" s="4">
        <v>83676.45</v>
      </c>
      <c r="D39" s="4">
        <v>85053.92</v>
      </c>
      <c r="E39" s="4">
        <v>84141.06</v>
      </c>
      <c r="F39" s="4">
        <v>86074.95</v>
      </c>
      <c r="G39" s="4">
        <v>424361.84</v>
      </c>
    </row>
    <row r="40" spans="1:7">
      <c r="A40" s="3" t="s">
        <v>35</v>
      </c>
      <c r="B40" s="4">
        <v>30727.22</v>
      </c>
      <c r="C40" s="4">
        <v>30343.48</v>
      </c>
      <c r="D40" s="4">
        <v>30795.41</v>
      </c>
      <c r="E40" s="4">
        <v>30348.58</v>
      </c>
      <c r="F40" s="4">
        <v>30605.599999999999</v>
      </c>
      <c r="G40" s="4">
        <v>152820.29</v>
      </c>
    </row>
    <row r="41" spans="1:7">
      <c r="A41" s="3" t="s">
        <v>36</v>
      </c>
      <c r="B41" s="4">
        <v>36651.49</v>
      </c>
      <c r="C41" s="4">
        <v>35394.89</v>
      </c>
      <c r="D41" s="4">
        <v>35863.35</v>
      </c>
      <c r="E41" s="4">
        <v>34536.25</v>
      </c>
      <c r="F41" s="4">
        <v>33952.19</v>
      </c>
      <c r="G41" s="4">
        <v>176398.17</v>
      </c>
    </row>
    <row r="42" spans="1:7">
      <c r="A42" s="3" t="s">
        <v>37</v>
      </c>
      <c r="B42" s="4">
        <v>4594.18</v>
      </c>
      <c r="C42" s="4">
        <v>4574.5200000000004</v>
      </c>
      <c r="D42" s="4">
        <v>5429</v>
      </c>
      <c r="E42" s="4">
        <v>5291.33</v>
      </c>
      <c r="F42" s="4">
        <v>5213.38</v>
      </c>
      <c r="G42" s="4">
        <v>25102.41</v>
      </c>
    </row>
    <row r="43" spans="1:7">
      <c r="A43" s="3" t="s">
        <v>12</v>
      </c>
      <c r="B43" s="4">
        <v>10083.99</v>
      </c>
      <c r="C43" s="4">
        <v>10194.48</v>
      </c>
      <c r="D43" s="4">
        <v>10206.58</v>
      </c>
      <c r="E43" s="4">
        <v>10374.94</v>
      </c>
      <c r="F43" s="4">
        <v>10177.76</v>
      </c>
      <c r="G43" s="4">
        <v>51037.750000000007</v>
      </c>
    </row>
    <row r="44" spans="1:7">
      <c r="A44" s="3" t="s">
        <v>49</v>
      </c>
      <c r="B44" s="4">
        <v>9693.6299999999992</v>
      </c>
      <c r="C44" s="4">
        <v>9960.4599999999991</v>
      </c>
      <c r="D44" s="4">
        <v>9781.2000000000007</v>
      </c>
      <c r="E44" s="4">
        <v>9490.0300000000007</v>
      </c>
      <c r="F44" s="4">
        <v>9861.7900000000009</v>
      </c>
      <c r="G44" s="4">
        <v>48787.11</v>
      </c>
    </row>
    <row r="45" spans="1:7">
      <c r="A45" s="3" t="s">
        <v>13</v>
      </c>
      <c r="B45" s="4">
        <v>47050.68</v>
      </c>
      <c r="C45" s="4">
        <v>47448.67</v>
      </c>
      <c r="D45" s="4">
        <v>47952.55</v>
      </c>
      <c r="E45" s="4">
        <v>46685.37</v>
      </c>
      <c r="F45" s="4">
        <v>46979.57</v>
      </c>
      <c r="G45" s="4">
        <v>236116.84000000003</v>
      </c>
    </row>
    <row r="46" spans="1:7">
      <c r="A46" s="3" t="s">
        <v>14</v>
      </c>
      <c r="B46" s="4">
        <v>5998.64</v>
      </c>
      <c r="C46" s="4">
        <v>6177.9</v>
      </c>
      <c r="D46" s="4">
        <v>6309.85</v>
      </c>
      <c r="E46" s="4">
        <v>5793.82</v>
      </c>
      <c r="F46" s="4">
        <v>5418.78</v>
      </c>
      <c r="G46" s="4">
        <v>29698.989999999998</v>
      </c>
    </row>
    <row r="47" spans="1:7">
      <c r="A47" s="3" t="s">
        <v>56</v>
      </c>
      <c r="B47" s="4">
        <v>5208.67</v>
      </c>
      <c r="C47" s="4">
        <v>5293.24</v>
      </c>
      <c r="D47" s="4">
        <v>5327.65</v>
      </c>
      <c r="E47" s="4">
        <v>5387.32</v>
      </c>
      <c r="F47" s="4">
        <v>5035.78</v>
      </c>
      <c r="G47" s="4">
        <v>26252.659999999996</v>
      </c>
    </row>
    <row r="48" spans="1:7">
      <c r="A48" s="3" t="s">
        <v>54</v>
      </c>
      <c r="B48" s="4">
        <v>124.15</v>
      </c>
      <c r="C48" s="4">
        <v>118.65</v>
      </c>
      <c r="D48" s="4">
        <v>73</v>
      </c>
      <c r="E48" s="4">
        <v>70.150000000000006</v>
      </c>
      <c r="F48" s="4">
        <v>85.8</v>
      </c>
      <c r="G48" s="4">
        <v>471.75000000000006</v>
      </c>
    </row>
    <row r="49" spans="1:7">
      <c r="A49" s="3" t="s">
        <v>15</v>
      </c>
      <c r="B49" s="4">
        <v>1682.04</v>
      </c>
      <c r="C49" s="4">
        <v>1715.09</v>
      </c>
      <c r="D49" s="4">
        <v>1615.05</v>
      </c>
      <c r="E49" s="4">
        <v>1816.36</v>
      </c>
      <c r="F49" s="4">
        <v>1846.04</v>
      </c>
      <c r="G49" s="4">
        <v>8674.58</v>
      </c>
    </row>
    <row r="50" spans="1:7">
      <c r="A50" s="3" t="s">
        <v>38</v>
      </c>
      <c r="B50" s="4">
        <v>18453.009999999998</v>
      </c>
      <c r="C50" s="4">
        <v>18208.16</v>
      </c>
      <c r="D50" s="4">
        <v>19075.060000000001</v>
      </c>
      <c r="E50" s="4">
        <v>18240.509999999998</v>
      </c>
      <c r="F50" s="4">
        <v>19011.419999999998</v>
      </c>
      <c r="G50" s="4">
        <v>92988.159999999989</v>
      </c>
    </row>
    <row r="51" spans="1:7">
      <c r="A51" s="3" t="s">
        <v>39</v>
      </c>
      <c r="B51" s="4">
        <v>5834.45</v>
      </c>
      <c r="C51" s="4">
        <v>5709.09</v>
      </c>
      <c r="D51" s="4">
        <v>6234.69</v>
      </c>
      <c r="E51" s="4">
        <v>5912.16</v>
      </c>
      <c r="F51" s="4">
        <v>5790.49</v>
      </c>
      <c r="G51" s="4">
        <v>29480.879999999997</v>
      </c>
    </row>
    <row r="52" spans="1:7">
      <c r="A52" s="3" t="s">
        <v>16</v>
      </c>
      <c r="B52" s="4">
        <v>22389.29</v>
      </c>
      <c r="C52" s="4">
        <v>22270.959999999999</v>
      </c>
      <c r="D52" s="4">
        <v>21988.34</v>
      </c>
      <c r="E52" s="4">
        <v>21862.37</v>
      </c>
      <c r="F52" s="4">
        <v>22546.1</v>
      </c>
      <c r="G52" s="4">
        <v>111057.06</v>
      </c>
    </row>
    <row r="53" spans="1:7">
      <c r="A53" s="3" t="s">
        <v>40</v>
      </c>
      <c r="B53" s="4">
        <v>3277.06</v>
      </c>
      <c r="C53" s="4">
        <v>3563.87</v>
      </c>
      <c r="D53" s="4">
        <v>3273.2</v>
      </c>
      <c r="E53" s="4">
        <v>3302.95</v>
      </c>
      <c r="F53" s="4">
        <v>3195.76</v>
      </c>
      <c r="G53" s="4">
        <v>16612.840000000004</v>
      </c>
    </row>
    <row r="54" spans="1:7">
      <c r="A54" s="3" t="s">
        <v>50</v>
      </c>
      <c r="B54" s="4">
        <v>2115.2399999999998</v>
      </c>
      <c r="C54" s="4">
        <v>2078.89</v>
      </c>
      <c r="D54" s="4">
        <v>2237.9499999999998</v>
      </c>
      <c r="E54" s="4">
        <v>2086.9699999999998</v>
      </c>
      <c r="F54" s="4">
        <v>2174.67</v>
      </c>
      <c r="G54" s="4">
        <v>10693.72</v>
      </c>
    </row>
    <row r="55" spans="1:7">
      <c r="A55" s="3" t="s">
        <v>17</v>
      </c>
      <c r="B55" s="4">
        <v>176.7</v>
      </c>
      <c r="C55" s="4">
        <v>152.72999999999999</v>
      </c>
      <c r="D55" s="4">
        <v>151.5</v>
      </c>
      <c r="E55" s="4">
        <v>141.44999999999999</v>
      </c>
      <c r="F55" s="4">
        <v>155.97999999999999</v>
      </c>
      <c r="G55" s="4">
        <v>778.3599999999999</v>
      </c>
    </row>
    <row r="56" spans="1:7">
      <c r="A56" s="3" t="s">
        <v>18</v>
      </c>
      <c r="B56" s="4">
        <v>24875.61</v>
      </c>
      <c r="C56" s="4">
        <v>24935.56</v>
      </c>
      <c r="D56" s="4">
        <v>24802.75</v>
      </c>
      <c r="E56" s="4">
        <v>25332.55</v>
      </c>
      <c r="F56" s="4">
        <v>25822.59</v>
      </c>
      <c r="G56" s="4">
        <v>125769.06</v>
      </c>
    </row>
    <row r="57" spans="1:7">
      <c r="A57" s="3" t="s">
        <v>19</v>
      </c>
      <c r="B57" s="4">
        <v>1008.9</v>
      </c>
      <c r="C57" s="4">
        <v>1015.02</v>
      </c>
      <c r="D57" s="4">
        <v>996.74</v>
      </c>
      <c r="E57" s="4">
        <v>915.09</v>
      </c>
      <c r="F57" s="4">
        <v>1052.32</v>
      </c>
      <c r="G57" s="4">
        <v>4988.07</v>
      </c>
    </row>
    <row r="58" spans="1:7">
      <c r="A58" s="3" t="s">
        <v>41</v>
      </c>
      <c r="B58" s="4">
        <v>17921.14</v>
      </c>
      <c r="C58" s="4">
        <v>17685.84</v>
      </c>
      <c r="D58" s="4">
        <v>18212.490000000002</v>
      </c>
      <c r="E58" s="4">
        <v>17748.09</v>
      </c>
      <c r="F58" s="4">
        <v>17549.21</v>
      </c>
      <c r="G58" s="4">
        <v>89116.76999999999</v>
      </c>
    </row>
    <row r="59" spans="1:7">
      <c r="A59" s="3" t="s">
        <v>42</v>
      </c>
      <c r="B59" s="4">
        <v>3407.19</v>
      </c>
      <c r="C59" s="4">
        <v>3391.85</v>
      </c>
      <c r="D59" s="4">
        <v>3867.3</v>
      </c>
      <c r="E59" s="4">
        <v>3801.46</v>
      </c>
      <c r="F59" s="4">
        <v>3767.56</v>
      </c>
      <c r="G59" s="4">
        <v>18235.36</v>
      </c>
    </row>
    <row r="60" spans="1:7">
      <c r="A60" s="3" t="s">
        <v>43</v>
      </c>
      <c r="B60" s="4">
        <v>4185.4799999999996</v>
      </c>
      <c r="C60" s="4">
        <v>3940.59</v>
      </c>
      <c r="D60" s="4">
        <v>3774.46</v>
      </c>
      <c r="E60" s="4">
        <v>3708</v>
      </c>
      <c r="F60" s="4">
        <v>3969.97</v>
      </c>
      <c r="G60" s="4">
        <v>19578.5</v>
      </c>
    </row>
    <row r="61" spans="1:7">
      <c r="A61" s="3" t="s">
        <v>64</v>
      </c>
      <c r="B61" s="4">
        <v>1619318.5899999992</v>
      </c>
      <c r="C61" s="4">
        <v>1597619.0499999996</v>
      </c>
      <c r="D61" s="4">
        <v>1620810.71</v>
      </c>
      <c r="E61" s="4">
        <v>1599531.1000000003</v>
      </c>
      <c r="F61" s="4">
        <v>1615787.6000000003</v>
      </c>
      <c r="G61" s="4">
        <v>8053067.0499999998</v>
      </c>
    </row>
  </sheetData>
  <pageMargins left="0.7" right="0.7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0"/>
  <sheetViews>
    <sheetView workbookViewId="0">
      <selection activeCell="G25" sqref="G25"/>
    </sheetView>
  </sheetViews>
  <sheetFormatPr baseColWidth="10" defaultColWidth="8.83203125" defaultRowHeight="14" x14ac:dyDescent="0"/>
  <cols>
    <col min="1" max="1" width="13.6640625" bestFit="1" customWidth="1"/>
    <col min="2" max="13" width="10.33203125" bestFit="1" customWidth="1"/>
    <col min="14" max="14" width="11.5" customWidth="1"/>
  </cols>
  <sheetData>
    <row r="1" spans="1:14" s="13" customFormat="1">
      <c r="A1" s="14" t="s">
        <v>59</v>
      </c>
      <c r="B1" s="15" t="s">
        <v>68</v>
      </c>
      <c r="C1" s="15" t="s">
        <v>69</v>
      </c>
      <c r="D1" s="15" t="s">
        <v>70</v>
      </c>
      <c r="E1" s="15" t="s">
        <v>71</v>
      </c>
      <c r="F1" s="15" t="s">
        <v>72</v>
      </c>
      <c r="G1" s="15" t="s">
        <v>73</v>
      </c>
      <c r="H1" s="15" t="s">
        <v>74</v>
      </c>
      <c r="I1" s="15" t="s">
        <v>75</v>
      </c>
      <c r="J1" s="15" t="s">
        <v>76</v>
      </c>
      <c r="K1" s="15" t="s">
        <v>77</v>
      </c>
      <c r="L1" s="15" t="s">
        <v>78</v>
      </c>
      <c r="M1" s="15" t="s">
        <v>79</v>
      </c>
      <c r="N1" s="16" t="s">
        <v>67</v>
      </c>
    </row>
    <row r="2" spans="1:14">
      <c r="A2" s="8" t="s">
        <v>20</v>
      </c>
      <c r="B2" s="5">
        <v>73860.47</v>
      </c>
      <c r="C2" s="5">
        <v>74306.490000000005</v>
      </c>
      <c r="D2" s="5">
        <v>76482.240000000005</v>
      </c>
      <c r="E2" s="5">
        <v>78021.62</v>
      </c>
      <c r="F2" s="5">
        <v>78645.45</v>
      </c>
      <c r="G2" s="5">
        <v>78162.210000000006</v>
      </c>
      <c r="H2" s="5">
        <v>83265.929999999993</v>
      </c>
      <c r="I2" s="5">
        <v>81201.42</v>
      </c>
      <c r="J2" s="5">
        <v>78095.16</v>
      </c>
      <c r="K2" s="5">
        <v>78923.820000000007</v>
      </c>
      <c r="L2" s="5">
        <v>76959.41</v>
      </c>
      <c r="M2" s="5">
        <v>76698.58</v>
      </c>
      <c r="N2" s="9">
        <v>934622.8</v>
      </c>
    </row>
    <row r="3" spans="1:14">
      <c r="A3" s="8" t="s">
        <v>21</v>
      </c>
      <c r="B3" s="5">
        <v>20</v>
      </c>
      <c r="C3" s="5">
        <v>12</v>
      </c>
      <c r="D3" s="5">
        <v>25.6</v>
      </c>
      <c r="E3" s="5">
        <v>22</v>
      </c>
      <c r="F3" s="5">
        <v>12</v>
      </c>
      <c r="G3" s="5">
        <v>15</v>
      </c>
      <c r="H3" s="5">
        <v>6.5</v>
      </c>
      <c r="I3" s="5">
        <v>12</v>
      </c>
      <c r="J3" s="5">
        <v>10.5</v>
      </c>
      <c r="K3" s="5">
        <v>21</v>
      </c>
      <c r="L3" s="5">
        <v>25.4</v>
      </c>
      <c r="M3" s="5">
        <v>26.5</v>
      </c>
      <c r="N3" s="9">
        <v>208.5</v>
      </c>
    </row>
    <row r="4" spans="1:14">
      <c r="A4" s="8" t="s">
        <v>22</v>
      </c>
      <c r="B4" s="5">
        <v>1361</v>
      </c>
      <c r="C4" s="5">
        <v>1313.11</v>
      </c>
      <c r="D4" s="5">
        <v>1403.61</v>
      </c>
      <c r="E4" s="5">
        <v>1377.28</v>
      </c>
      <c r="F4" s="5">
        <v>1372.91</v>
      </c>
      <c r="G4" s="5">
        <v>1289.6400000000001</v>
      </c>
      <c r="H4" s="5">
        <v>1251.78</v>
      </c>
      <c r="I4" s="5">
        <v>1222.05</v>
      </c>
      <c r="J4" s="5">
        <v>1280.93</v>
      </c>
      <c r="K4" s="5">
        <v>1284.81</v>
      </c>
      <c r="L4" s="5">
        <v>1289.3699999999999</v>
      </c>
      <c r="M4" s="5">
        <v>1089.04</v>
      </c>
      <c r="N4" s="9">
        <v>15535.529999999999</v>
      </c>
    </row>
    <row r="5" spans="1:14">
      <c r="A5" s="8" t="s">
        <v>55</v>
      </c>
      <c r="B5" s="5">
        <v>6822.94</v>
      </c>
      <c r="C5" s="5">
        <v>6776.51</v>
      </c>
      <c r="D5" s="5">
        <v>7052.66</v>
      </c>
      <c r="E5" s="5">
        <v>7758.13</v>
      </c>
      <c r="F5" s="5">
        <v>7257.64</v>
      </c>
      <c r="G5" s="5">
        <v>6909.49</v>
      </c>
      <c r="H5" s="5">
        <v>6616.68</v>
      </c>
      <c r="I5" s="5">
        <v>6705.03</v>
      </c>
      <c r="J5" s="5">
        <v>6686.64</v>
      </c>
      <c r="K5" s="5">
        <v>6596.79</v>
      </c>
      <c r="L5" s="5">
        <v>6536.44</v>
      </c>
      <c r="M5" s="5">
        <v>6427.23</v>
      </c>
      <c r="N5" s="9">
        <v>82146.179999999993</v>
      </c>
    </row>
    <row r="6" spans="1:14">
      <c r="A6" s="8" t="s">
        <v>0</v>
      </c>
      <c r="B6" s="5">
        <v>1454.38</v>
      </c>
      <c r="C6" s="5">
        <v>1336.76</v>
      </c>
      <c r="D6" s="5">
        <v>1446.39</v>
      </c>
      <c r="E6" s="5">
        <v>1473.64</v>
      </c>
      <c r="F6" s="5">
        <v>1393.78</v>
      </c>
      <c r="G6" s="5">
        <v>1533.93</v>
      </c>
      <c r="H6" s="5">
        <v>1274.5</v>
      </c>
      <c r="I6" s="5">
        <v>1275.5</v>
      </c>
      <c r="J6" s="5">
        <v>1297.43</v>
      </c>
      <c r="K6" s="5">
        <v>1192.8900000000001</v>
      </c>
      <c r="L6" s="5">
        <v>1241.0899999999999</v>
      </c>
      <c r="M6" s="5">
        <v>1154.3399999999999</v>
      </c>
      <c r="N6" s="9">
        <v>16074.630000000001</v>
      </c>
    </row>
    <row r="7" spans="1:14">
      <c r="A7" s="8" t="s">
        <v>1</v>
      </c>
      <c r="B7" s="5">
        <v>334.64</v>
      </c>
      <c r="C7" s="5">
        <v>372.09</v>
      </c>
      <c r="D7" s="5">
        <v>365.12</v>
      </c>
      <c r="E7" s="5">
        <v>383.42</v>
      </c>
      <c r="F7" s="5">
        <v>341.08</v>
      </c>
      <c r="G7" s="5">
        <v>275.42</v>
      </c>
      <c r="H7" s="5">
        <v>245.95</v>
      </c>
      <c r="I7" s="5">
        <v>240.07</v>
      </c>
      <c r="J7" s="5">
        <v>225.56</v>
      </c>
      <c r="K7" s="5">
        <v>249.93</v>
      </c>
      <c r="L7" s="5">
        <v>255.76</v>
      </c>
      <c r="M7" s="5">
        <v>235.27</v>
      </c>
      <c r="N7" s="9">
        <v>3524.31</v>
      </c>
    </row>
    <row r="8" spans="1:14">
      <c r="A8" s="8" t="s">
        <v>51</v>
      </c>
      <c r="B8" s="5">
        <v>33422.230000000003</v>
      </c>
      <c r="C8" s="5">
        <v>32997.33</v>
      </c>
      <c r="D8" s="5">
        <v>33470.370000000003</v>
      </c>
      <c r="E8" s="5">
        <v>34407.129999999997</v>
      </c>
      <c r="F8" s="5">
        <v>34445.040000000001</v>
      </c>
      <c r="G8" s="5">
        <v>34412.58</v>
      </c>
      <c r="H8" s="5">
        <v>32697.93</v>
      </c>
      <c r="I8" s="5">
        <v>32335.22</v>
      </c>
      <c r="J8" s="5">
        <v>33111.64</v>
      </c>
      <c r="K8" s="5">
        <v>32909.14</v>
      </c>
      <c r="L8" s="5">
        <v>31985.02</v>
      </c>
      <c r="M8" s="5">
        <v>31693.53</v>
      </c>
      <c r="N8" s="9">
        <v>397887.16000000003</v>
      </c>
    </row>
    <row r="9" spans="1:14">
      <c r="A9" s="8" t="s">
        <v>23</v>
      </c>
      <c r="B9" s="5">
        <v>1612.85</v>
      </c>
      <c r="C9" s="5">
        <v>1310</v>
      </c>
      <c r="D9" s="5">
        <v>1472.35</v>
      </c>
      <c r="E9" s="5">
        <v>1649.85</v>
      </c>
      <c r="F9" s="5">
        <v>1825.85</v>
      </c>
      <c r="G9" s="5">
        <v>1587.53</v>
      </c>
      <c r="H9" s="5">
        <v>1540.5</v>
      </c>
      <c r="I9" s="5">
        <v>1370.46</v>
      </c>
      <c r="J9" s="5">
        <v>1289.45</v>
      </c>
      <c r="K9" s="5">
        <v>1268.18</v>
      </c>
      <c r="L9" s="5">
        <v>1192.99</v>
      </c>
      <c r="M9" s="5">
        <v>1262.18</v>
      </c>
      <c r="N9" s="9">
        <v>17382.189999999999</v>
      </c>
    </row>
    <row r="10" spans="1:14">
      <c r="A10" s="8" t="s">
        <v>44</v>
      </c>
      <c r="B10" s="5">
        <v>3042.07</v>
      </c>
      <c r="C10" s="5">
        <v>2897.6</v>
      </c>
      <c r="D10" s="5">
        <v>3037.59</v>
      </c>
      <c r="E10" s="5">
        <v>2999.7</v>
      </c>
      <c r="F10" s="5">
        <v>3092.73</v>
      </c>
      <c r="G10" s="5">
        <v>2933.98</v>
      </c>
      <c r="H10" s="5">
        <v>2847.85</v>
      </c>
      <c r="I10" s="5">
        <v>2729.89</v>
      </c>
      <c r="J10" s="5">
        <v>2616.73</v>
      </c>
      <c r="K10" s="5">
        <v>2730</v>
      </c>
      <c r="L10" s="5">
        <v>2549.7199999999998</v>
      </c>
      <c r="M10" s="5">
        <v>2523.88</v>
      </c>
      <c r="N10" s="9">
        <v>34001.74</v>
      </c>
    </row>
    <row r="11" spans="1:14">
      <c r="A11" s="8" t="s">
        <v>24</v>
      </c>
      <c r="B11" s="5">
        <v>55312.2</v>
      </c>
      <c r="C11" s="5">
        <v>53865.33</v>
      </c>
      <c r="D11" s="5">
        <v>56797.07</v>
      </c>
      <c r="E11" s="5">
        <v>58624.12</v>
      </c>
      <c r="F11" s="5">
        <v>57789.01</v>
      </c>
      <c r="G11" s="5">
        <v>57698.239999999998</v>
      </c>
      <c r="H11" s="5">
        <v>54990.51</v>
      </c>
      <c r="I11" s="5">
        <v>52739.39</v>
      </c>
      <c r="J11" s="5">
        <v>53591.75</v>
      </c>
      <c r="K11" s="5">
        <v>53574.67</v>
      </c>
      <c r="L11" s="5">
        <v>51802</v>
      </c>
      <c r="M11" s="5">
        <v>53341.99</v>
      </c>
      <c r="N11" s="9">
        <v>660126.28</v>
      </c>
    </row>
    <row r="12" spans="1:14">
      <c r="A12" s="8" t="s">
        <v>45</v>
      </c>
      <c r="B12" s="5">
        <v>780.31</v>
      </c>
      <c r="C12" s="5">
        <v>779.6</v>
      </c>
      <c r="D12" s="5">
        <v>781.63</v>
      </c>
      <c r="E12" s="5">
        <v>815.96</v>
      </c>
      <c r="F12" s="5">
        <v>650.02</v>
      </c>
      <c r="G12" s="5">
        <v>739.71</v>
      </c>
      <c r="H12" s="5">
        <v>644.01</v>
      </c>
      <c r="I12" s="5">
        <v>721.53</v>
      </c>
      <c r="J12" s="5">
        <v>692.82</v>
      </c>
      <c r="K12" s="5">
        <v>648</v>
      </c>
      <c r="L12" s="5">
        <v>622.57000000000005</v>
      </c>
      <c r="M12" s="5">
        <v>641.97</v>
      </c>
      <c r="N12" s="9">
        <v>8518.1299999999992</v>
      </c>
    </row>
    <row r="13" spans="1:14">
      <c r="A13" s="8" t="s">
        <v>2</v>
      </c>
      <c r="B13" s="5">
        <v>3252.5</v>
      </c>
      <c r="C13" s="5">
        <v>3243.49</v>
      </c>
      <c r="D13" s="5">
        <v>3207.8</v>
      </c>
      <c r="E13" s="5">
        <v>3370.7</v>
      </c>
      <c r="F13" s="5">
        <v>3539.9</v>
      </c>
      <c r="G13" s="5">
        <v>3312.89</v>
      </c>
      <c r="H13" s="5">
        <v>3351.4</v>
      </c>
      <c r="I13" s="5">
        <v>3172.99</v>
      </c>
      <c r="J13" s="5">
        <v>3075.38</v>
      </c>
      <c r="K13" s="5">
        <v>3279.63</v>
      </c>
      <c r="L13" s="5">
        <v>3187.63</v>
      </c>
      <c r="M13" s="5">
        <v>3186.91</v>
      </c>
      <c r="N13" s="9">
        <v>39181.22</v>
      </c>
    </row>
    <row r="14" spans="1:14">
      <c r="A14" s="8" t="s">
        <v>25</v>
      </c>
      <c r="B14" s="5">
        <v>9740.65</v>
      </c>
      <c r="C14" s="5">
        <v>9791.66</v>
      </c>
      <c r="D14" s="5">
        <v>9617.2000000000007</v>
      </c>
      <c r="E14" s="5">
        <v>9357.08</v>
      </c>
      <c r="F14" s="5">
        <v>9416.08</v>
      </c>
      <c r="G14" s="5">
        <v>9587.9599999999991</v>
      </c>
      <c r="H14" s="5">
        <v>9595.1200000000008</v>
      </c>
      <c r="I14" s="5">
        <v>8800.58</v>
      </c>
      <c r="J14" s="5">
        <v>9124.2000000000007</v>
      </c>
      <c r="K14" s="5">
        <v>9131.48</v>
      </c>
      <c r="L14" s="5">
        <v>8523.11</v>
      </c>
      <c r="M14" s="5">
        <v>8282.2900000000009</v>
      </c>
      <c r="N14" s="9">
        <v>110967.41</v>
      </c>
    </row>
    <row r="15" spans="1:14">
      <c r="A15" s="8" t="s">
        <v>46</v>
      </c>
      <c r="B15" s="5">
        <v>730.2</v>
      </c>
      <c r="C15" s="5">
        <v>769.75</v>
      </c>
      <c r="D15" s="5">
        <v>740.95</v>
      </c>
      <c r="E15" s="5">
        <v>715.5</v>
      </c>
      <c r="F15" s="5">
        <v>687.73</v>
      </c>
      <c r="G15" s="5">
        <v>611.25</v>
      </c>
      <c r="H15" s="5">
        <v>652.79999999999995</v>
      </c>
      <c r="I15" s="5">
        <v>566.35</v>
      </c>
      <c r="J15" s="5">
        <v>584.75</v>
      </c>
      <c r="K15" s="5">
        <v>520.1</v>
      </c>
      <c r="L15" s="5">
        <v>559.70000000000005</v>
      </c>
      <c r="M15" s="5">
        <v>589.45000000000005</v>
      </c>
      <c r="N15" s="9">
        <v>7728.5300000000007</v>
      </c>
    </row>
    <row r="16" spans="1:14">
      <c r="A16" s="8" t="s">
        <v>26</v>
      </c>
      <c r="B16" s="5">
        <v>57326.33</v>
      </c>
      <c r="C16" s="5">
        <v>58028.86</v>
      </c>
      <c r="D16" s="5">
        <v>60782.28</v>
      </c>
      <c r="E16" s="5">
        <v>60295.43</v>
      </c>
      <c r="F16" s="5">
        <v>59756.68</v>
      </c>
      <c r="G16" s="5">
        <v>60373.15</v>
      </c>
      <c r="H16" s="5">
        <v>56295.53</v>
      </c>
      <c r="I16" s="5">
        <v>55238.35</v>
      </c>
      <c r="J16" s="5">
        <v>55496.82</v>
      </c>
      <c r="K16" s="5">
        <v>54488.15</v>
      </c>
      <c r="L16" s="5">
        <v>52973.77</v>
      </c>
      <c r="M16" s="5">
        <v>51990.91</v>
      </c>
      <c r="N16" s="9">
        <v>683046.26</v>
      </c>
    </row>
    <row r="17" spans="1:14">
      <c r="A17" s="8" t="s">
        <v>47</v>
      </c>
      <c r="B17" s="5">
        <v>5861.2</v>
      </c>
      <c r="C17" s="5">
        <v>5682.51</v>
      </c>
      <c r="D17" s="5">
        <v>6277.93</v>
      </c>
      <c r="E17" s="5">
        <v>6323.86</v>
      </c>
      <c r="F17" s="5">
        <v>6261.17</v>
      </c>
      <c r="G17" s="5">
        <v>6304.73</v>
      </c>
      <c r="H17" s="5">
        <v>5933.89</v>
      </c>
      <c r="I17" s="5">
        <v>5803.13</v>
      </c>
      <c r="J17" s="5">
        <v>5673.51</v>
      </c>
      <c r="K17" s="5">
        <v>5754.79</v>
      </c>
      <c r="L17" s="5">
        <v>5647.51</v>
      </c>
      <c r="M17" s="5">
        <v>5509.72</v>
      </c>
      <c r="N17" s="9">
        <v>71033.95</v>
      </c>
    </row>
    <row r="18" spans="1:14">
      <c r="A18" s="8" t="s">
        <v>3</v>
      </c>
      <c r="B18" s="5">
        <v>2040.78</v>
      </c>
      <c r="C18" s="5">
        <v>2155.65</v>
      </c>
      <c r="D18" s="5">
        <v>2087.91</v>
      </c>
      <c r="E18" s="5">
        <v>2261.19</v>
      </c>
      <c r="F18" s="5">
        <v>2213.9</v>
      </c>
      <c r="G18" s="5">
        <v>2239.3000000000002</v>
      </c>
      <c r="H18" s="5">
        <v>2048.96</v>
      </c>
      <c r="I18" s="5">
        <v>1975.58</v>
      </c>
      <c r="J18" s="5">
        <v>2169.14</v>
      </c>
      <c r="K18" s="5">
        <v>1915.83</v>
      </c>
      <c r="L18" s="5">
        <v>1697.18</v>
      </c>
      <c r="M18" s="5">
        <v>1717.02</v>
      </c>
      <c r="N18" s="9">
        <v>24522.44</v>
      </c>
    </row>
    <row r="19" spans="1:14">
      <c r="A19" s="8" t="s">
        <v>4</v>
      </c>
      <c r="B19" s="5">
        <v>799.19</v>
      </c>
      <c r="C19" s="5">
        <v>686.17</v>
      </c>
      <c r="D19" s="5">
        <v>678.64</v>
      </c>
      <c r="E19" s="5">
        <v>764.5</v>
      </c>
      <c r="F19" s="5">
        <v>742.5</v>
      </c>
      <c r="G19" s="5">
        <v>732.09</v>
      </c>
      <c r="H19" s="5">
        <v>788.79</v>
      </c>
      <c r="I19" s="5">
        <v>677.89</v>
      </c>
      <c r="J19" s="5">
        <v>682.02</v>
      </c>
      <c r="K19" s="5">
        <v>596.04</v>
      </c>
      <c r="L19" s="5">
        <v>691.19</v>
      </c>
      <c r="M19" s="5">
        <v>561.96</v>
      </c>
      <c r="N19" s="9">
        <v>8400.98</v>
      </c>
    </row>
    <row r="20" spans="1:14">
      <c r="A20" s="8" t="s">
        <v>5</v>
      </c>
      <c r="B20" s="5">
        <v>669696.66</v>
      </c>
      <c r="C20" s="5">
        <v>654788.73</v>
      </c>
      <c r="D20" s="5">
        <v>683025.15</v>
      </c>
      <c r="E20" s="5">
        <v>690226.85</v>
      </c>
      <c r="F20" s="5">
        <v>690982.37</v>
      </c>
      <c r="G20" s="5">
        <v>692000.42</v>
      </c>
      <c r="H20" s="5">
        <v>680233.89</v>
      </c>
      <c r="I20" s="5">
        <v>667905.61</v>
      </c>
      <c r="J20" s="5">
        <v>675327.82</v>
      </c>
      <c r="K20" s="5">
        <v>670649.27</v>
      </c>
      <c r="L20" s="5">
        <v>648336.81999999995</v>
      </c>
      <c r="M20" s="5">
        <v>650145.1</v>
      </c>
      <c r="N20" s="9">
        <v>8073318.6900000013</v>
      </c>
    </row>
    <row r="21" spans="1:14">
      <c r="A21" s="8" t="s">
        <v>6</v>
      </c>
      <c r="B21" s="5">
        <v>7602.67</v>
      </c>
      <c r="C21" s="5">
        <v>7559.62</v>
      </c>
      <c r="D21" s="5">
        <v>7838.97</v>
      </c>
      <c r="E21" s="5">
        <v>7754.87</v>
      </c>
      <c r="F21" s="5">
        <v>7754.37</v>
      </c>
      <c r="G21" s="5">
        <v>7923.44</v>
      </c>
      <c r="H21" s="5">
        <v>7515.11</v>
      </c>
      <c r="I21" s="5">
        <v>7110.92</v>
      </c>
      <c r="J21" s="5">
        <v>6957.47</v>
      </c>
      <c r="K21" s="5">
        <v>7032.04</v>
      </c>
      <c r="L21" s="5">
        <v>6948.39</v>
      </c>
      <c r="M21" s="5">
        <v>6527.33</v>
      </c>
      <c r="N21" s="9">
        <v>88525.2</v>
      </c>
    </row>
    <row r="22" spans="1:14">
      <c r="A22" s="8" t="s">
        <v>48</v>
      </c>
      <c r="B22" s="5">
        <v>3733.35</v>
      </c>
      <c r="C22" s="5">
        <v>3616.12</v>
      </c>
      <c r="D22" s="5">
        <v>3717.15</v>
      </c>
      <c r="E22" s="5">
        <v>4005.33</v>
      </c>
      <c r="F22" s="5">
        <v>3565.56</v>
      </c>
      <c r="G22" s="5">
        <v>3490.15</v>
      </c>
      <c r="H22" s="5">
        <v>3319.68</v>
      </c>
      <c r="I22" s="5">
        <v>3369.92</v>
      </c>
      <c r="J22" s="5">
        <v>3184.05</v>
      </c>
      <c r="K22" s="5">
        <v>3181.39</v>
      </c>
      <c r="L22" s="5">
        <v>2923.05</v>
      </c>
      <c r="M22" s="5">
        <v>2944.13</v>
      </c>
      <c r="N22" s="9">
        <v>41049.880000000005</v>
      </c>
    </row>
    <row r="23" spans="1:14">
      <c r="A23" s="8" t="s">
        <v>27</v>
      </c>
      <c r="B23" s="5">
        <v>397.28</v>
      </c>
      <c r="C23" s="5">
        <v>397</v>
      </c>
      <c r="D23" s="5">
        <v>398.61</v>
      </c>
      <c r="E23" s="5">
        <v>354.08</v>
      </c>
      <c r="F23" s="5">
        <v>485.65</v>
      </c>
      <c r="G23" s="5">
        <v>338.82</v>
      </c>
      <c r="H23" s="5">
        <v>383.68</v>
      </c>
      <c r="I23" s="5">
        <v>396.45</v>
      </c>
      <c r="J23" s="5">
        <v>523.08000000000004</v>
      </c>
      <c r="K23" s="5">
        <v>455.07</v>
      </c>
      <c r="L23" s="5">
        <v>457.67</v>
      </c>
      <c r="M23" s="5">
        <v>441.08</v>
      </c>
      <c r="N23" s="9">
        <v>5028.4699999999993</v>
      </c>
    </row>
    <row r="24" spans="1:14">
      <c r="A24" s="8" t="s">
        <v>7</v>
      </c>
      <c r="B24" s="5">
        <v>3592.19</v>
      </c>
      <c r="C24" s="5">
        <v>3371.35</v>
      </c>
      <c r="D24" s="5">
        <v>3521.42</v>
      </c>
      <c r="E24" s="5">
        <v>3728.46</v>
      </c>
      <c r="F24" s="5">
        <v>3724.53</v>
      </c>
      <c r="G24" s="5">
        <v>3687.71</v>
      </c>
      <c r="H24" s="5">
        <v>3689.2</v>
      </c>
      <c r="I24" s="5">
        <v>3682.02</v>
      </c>
      <c r="J24" s="5">
        <v>3455.9</v>
      </c>
      <c r="K24" s="5">
        <v>3517.57</v>
      </c>
      <c r="L24" s="5">
        <v>3094.71</v>
      </c>
      <c r="M24" s="5">
        <v>3308</v>
      </c>
      <c r="N24" s="9">
        <v>42373.06</v>
      </c>
    </row>
    <row r="25" spans="1:14">
      <c r="A25" s="8" t="s">
        <v>28</v>
      </c>
      <c r="B25" s="5">
        <v>14098.59</v>
      </c>
      <c r="C25" s="5">
        <v>13683.7</v>
      </c>
      <c r="D25" s="5">
        <v>14335.65</v>
      </c>
      <c r="E25" s="5">
        <v>14375.71</v>
      </c>
      <c r="F25" s="5">
        <v>14453.1</v>
      </c>
      <c r="G25" s="5">
        <v>14189.03</v>
      </c>
      <c r="H25" s="5">
        <v>13618.34</v>
      </c>
      <c r="I25" s="5">
        <v>14064.69</v>
      </c>
      <c r="J25" s="5">
        <v>18008.849999999999</v>
      </c>
      <c r="K25" s="5">
        <v>17324.91</v>
      </c>
      <c r="L25" s="5">
        <v>16465.57</v>
      </c>
      <c r="M25" s="5">
        <v>16607.419999999998</v>
      </c>
      <c r="N25" s="9">
        <v>181225.56</v>
      </c>
    </row>
    <row r="26" spans="1:14">
      <c r="A26" s="8" t="s">
        <v>8</v>
      </c>
      <c r="B26" s="5">
        <v>193.75</v>
      </c>
      <c r="C26" s="5">
        <v>201.75</v>
      </c>
      <c r="D26" s="5">
        <v>208.97</v>
      </c>
      <c r="E26" s="5">
        <v>214.95</v>
      </c>
      <c r="F26" s="5">
        <v>235.63</v>
      </c>
      <c r="G26" s="5">
        <v>212.99</v>
      </c>
      <c r="H26" s="5">
        <v>206.95</v>
      </c>
      <c r="I26" s="5">
        <v>166.94</v>
      </c>
      <c r="J26" s="5">
        <v>164.45</v>
      </c>
      <c r="K26" s="5">
        <v>159.5</v>
      </c>
      <c r="L26" s="5">
        <v>145.25</v>
      </c>
      <c r="M26" s="5">
        <v>150.5</v>
      </c>
      <c r="N26" s="9">
        <v>2261.63</v>
      </c>
    </row>
    <row r="27" spans="1:14">
      <c r="A27" s="8" t="s">
        <v>29</v>
      </c>
      <c r="B27" s="5">
        <v>131.5</v>
      </c>
      <c r="C27" s="5">
        <v>139.75</v>
      </c>
      <c r="D27" s="5">
        <v>128.25</v>
      </c>
      <c r="E27" s="5">
        <v>117.5</v>
      </c>
      <c r="F27" s="5">
        <v>104.75</v>
      </c>
      <c r="G27" s="5">
        <v>100.65</v>
      </c>
      <c r="H27" s="5">
        <v>121</v>
      </c>
      <c r="I27" s="5">
        <v>117.4</v>
      </c>
      <c r="J27" s="5">
        <v>81</v>
      </c>
      <c r="K27" s="5">
        <v>87.45</v>
      </c>
      <c r="L27" s="5">
        <v>69</v>
      </c>
      <c r="M27" s="5">
        <v>106.2</v>
      </c>
      <c r="N27" s="9">
        <v>1304.45</v>
      </c>
    </row>
    <row r="28" spans="1:14">
      <c r="A28" s="8" t="s">
        <v>9</v>
      </c>
      <c r="B28" s="5">
        <v>21966.94</v>
      </c>
      <c r="C28" s="5">
        <v>21070.53</v>
      </c>
      <c r="D28" s="5">
        <v>21908.71</v>
      </c>
      <c r="E28" s="5">
        <v>21502.87</v>
      </c>
      <c r="F28" s="5">
        <v>19869.689999999999</v>
      </c>
      <c r="G28" s="5">
        <v>18280.34</v>
      </c>
      <c r="H28" s="5">
        <v>15707.93</v>
      </c>
      <c r="I28" s="5">
        <v>15056.57</v>
      </c>
      <c r="J28" s="5">
        <v>14909.35</v>
      </c>
      <c r="K28" s="5">
        <v>14440.69</v>
      </c>
      <c r="L28" s="5">
        <v>14510.17</v>
      </c>
      <c r="M28" s="5">
        <v>17417.560000000001</v>
      </c>
      <c r="N28" s="9">
        <v>216641.35000000003</v>
      </c>
    </row>
    <row r="29" spans="1:14">
      <c r="A29" s="8" t="s">
        <v>30</v>
      </c>
      <c r="B29" s="5">
        <v>2257.89</v>
      </c>
      <c r="C29" s="5">
        <v>2158.6999999999998</v>
      </c>
      <c r="D29" s="5">
        <v>2228.0700000000002</v>
      </c>
      <c r="E29" s="5">
        <v>2469.15</v>
      </c>
      <c r="F29" s="5">
        <v>2217.91</v>
      </c>
      <c r="G29" s="5">
        <v>2316.21</v>
      </c>
      <c r="H29" s="5">
        <v>2139.6799999999998</v>
      </c>
      <c r="I29" s="5">
        <v>1948.74</v>
      </c>
      <c r="J29" s="5">
        <v>2021.96</v>
      </c>
      <c r="K29" s="5">
        <v>1928.05</v>
      </c>
      <c r="L29" s="5">
        <v>1790.03</v>
      </c>
      <c r="M29" s="5">
        <v>2045.14</v>
      </c>
      <c r="N29" s="9">
        <v>25521.53</v>
      </c>
    </row>
    <row r="30" spans="1:14">
      <c r="A30" s="8" t="s">
        <v>10</v>
      </c>
      <c r="B30" s="5">
        <v>2163.17</v>
      </c>
      <c r="C30" s="5">
        <v>2017.3</v>
      </c>
      <c r="D30" s="5">
        <v>2206.34</v>
      </c>
      <c r="E30" s="5">
        <v>2332.67</v>
      </c>
      <c r="F30" s="5">
        <v>2477.61</v>
      </c>
      <c r="G30" s="5">
        <v>2392.71</v>
      </c>
      <c r="H30" s="5">
        <v>2276.86</v>
      </c>
      <c r="I30" s="5">
        <v>2105.17</v>
      </c>
      <c r="J30" s="5">
        <v>2185.0500000000002</v>
      </c>
      <c r="K30" s="5">
        <v>2006.65</v>
      </c>
      <c r="L30" s="5">
        <v>1893.37</v>
      </c>
      <c r="M30" s="5">
        <v>2043.19</v>
      </c>
      <c r="N30" s="9">
        <v>26100.09</v>
      </c>
    </row>
    <row r="31" spans="1:14">
      <c r="A31" s="8" t="s">
        <v>31</v>
      </c>
      <c r="B31" s="5">
        <v>48831.31</v>
      </c>
      <c r="C31" s="5">
        <v>47942.62</v>
      </c>
      <c r="D31" s="5">
        <v>49115.19</v>
      </c>
      <c r="E31" s="5">
        <v>49488.22</v>
      </c>
      <c r="F31" s="5">
        <v>49550.76</v>
      </c>
      <c r="G31" s="5">
        <v>49405.15</v>
      </c>
      <c r="H31" s="5">
        <v>46312.65</v>
      </c>
      <c r="I31" s="5">
        <v>47078.98</v>
      </c>
      <c r="J31" s="5">
        <v>46846.42</v>
      </c>
      <c r="K31" s="5">
        <v>45903.26</v>
      </c>
      <c r="L31" s="5">
        <v>44415.82</v>
      </c>
      <c r="M31" s="5">
        <v>45088.37</v>
      </c>
      <c r="N31" s="9">
        <v>569978.75</v>
      </c>
    </row>
    <row r="32" spans="1:14">
      <c r="A32" s="8" t="s">
        <v>57</v>
      </c>
      <c r="B32" s="5">
        <v>5105.18</v>
      </c>
      <c r="C32" s="5">
        <v>5027.2700000000004</v>
      </c>
      <c r="D32" s="5">
        <v>5314.56</v>
      </c>
      <c r="E32" s="5">
        <v>5414.24</v>
      </c>
      <c r="F32" s="5">
        <v>5534.75</v>
      </c>
      <c r="G32" s="5">
        <v>5690.33</v>
      </c>
      <c r="H32" s="5">
        <v>5420.92</v>
      </c>
      <c r="I32" s="5">
        <v>5482.45</v>
      </c>
      <c r="J32" s="5">
        <v>5659.25</v>
      </c>
      <c r="K32" s="5">
        <v>5564.91</v>
      </c>
      <c r="L32" s="5">
        <v>5235.13</v>
      </c>
      <c r="M32" s="5">
        <v>5124.7299999999996</v>
      </c>
      <c r="N32" s="9">
        <v>64573.72</v>
      </c>
    </row>
    <row r="33" spans="1:14">
      <c r="A33" s="8" t="s">
        <v>32</v>
      </c>
      <c r="B33" s="5">
        <v>489.05</v>
      </c>
      <c r="C33" s="5">
        <v>514.15</v>
      </c>
      <c r="D33" s="5">
        <v>462.4</v>
      </c>
      <c r="E33" s="5">
        <v>475.9</v>
      </c>
      <c r="F33" s="5">
        <v>484.85</v>
      </c>
      <c r="G33" s="5">
        <v>433.3</v>
      </c>
      <c r="H33" s="5">
        <v>495.1</v>
      </c>
      <c r="I33" s="5">
        <v>362.5</v>
      </c>
      <c r="J33" s="5">
        <v>459.15</v>
      </c>
      <c r="K33" s="5">
        <v>479.33</v>
      </c>
      <c r="L33" s="5">
        <v>400.1</v>
      </c>
      <c r="M33" s="5">
        <v>462.88</v>
      </c>
      <c r="N33" s="9">
        <v>5518.71</v>
      </c>
    </row>
    <row r="34" spans="1:14">
      <c r="A34" s="8" t="s">
        <v>11</v>
      </c>
      <c r="B34" s="5">
        <v>82947.429999999993</v>
      </c>
      <c r="C34" s="5">
        <v>81261.84</v>
      </c>
      <c r="D34" s="5">
        <v>83019.95</v>
      </c>
      <c r="E34" s="5">
        <v>83830.679999999993</v>
      </c>
      <c r="F34" s="5">
        <v>87493.56</v>
      </c>
      <c r="G34" s="5">
        <v>86932.37</v>
      </c>
      <c r="H34" s="5">
        <v>81449.41</v>
      </c>
      <c r="I34" s="5">
        <v>81436.53</v>
      </c>
      <c r="J34" s="5">
        <v>81314.92</v>
      </c>
      <c r="K34" s="5">
        <v>80367.600000000006</v>
      </c>
      <c r="L34" s="5">
        <v>79165.36</v>
      </c>
      <c r="M34" s="5">
        <v>78247.679999999993</v>
      </c>
      <c r="N34" s="9">
        <v>987467.33000000007</v>
      </c>
    </row>
    <row r="35" spans="1:14">
      <c r="A35" s="8" t="s">
        <v>52</v>
      </c>
      <c r="B35" s="5">
        <v>98042.32</v>
      </c>
      <c r="C35" s="5">
        <v>96122.44</v>
      </c>
      <c r="D35" s="5">
        <v>99260.1</v>
      </c>
      <c r="E35" s="5">
        <v>106525.14</v>
      </c>
      <c r="F35" s="5">
        <v>104520.21</v>
      </c>
      <c r="G35" s="5">
        <v>103600.56</v>
      </c>
      <c r="H35" s="5">
        <v>97015.87</v>
      </c>
      <c r="I35" s="5">
        <v>96752.07</v>
      </c>
      <c r="J35" s="5">
        <v>93647.76</v>
      </c>
      <c r="K35" s="5">
        <v>93997.3</v>
      </c>
      <c r="L35" s="5">
        <v>92752.04</v>
      </c>
      <c r="M35" s="5">
        <v>91532.97</v>
      </c>
      <c r="N35" s="9">
        <v>1173768.78</v>
      </c>
    </row>
    <row r="36" spans="1:14">
      <c r="A36" s="8" t="s">
        <v>33</v>
      </c>
      <c r="B36" s="5">
        <v>3037.95</v>
      </c>
      <c r="C36" s="5">
        <v>3141.36</v>
      </c>
      <c r="D36" s="5">
        <v>3036.15</v>
      </c>
      <c r="E36" s="5">
        <v>3187.26</v>
      </c>
      <c r="F36" s="5">
        <v>3068.83</v>
      </c>
      <c r="G36" s="5">
        <v>3161.97</v>
      </c>
      <c r="H36" s="5">
        <v>2980.45</v>
      </c>
      <c r="I36" s="5">
        <v>2849.19</v>
      </c>
      <c r="J36" s="5">
        <v>2619.11</v>
      </c>
      <c r="K36" s="5">
        <v>2553.71</v>
      </c>
      <c r="L36" s="5">
        <v>2508.21</v>
      </c>
      <c r="M36" s="5">
        <v>2595.71</v>
      </c>
      <c r="N36" s="9">
        <v>34739.9</v>
      </c>
    </row>
    <row r="37" spans="1:14">
      <c r="A37" s="8" t="s">
        <v>34</v>
      </c>
      <c r="B37" s="5">
        <v>103599.58</v>
      </c>
      <c r="C37" s="5">
        <v>103504.4</v>
      </c>
      <c r="D37" s="5">
        <v>105502.28</v>
      </c>
      <c r="E37" s="5">
        <v>106623.82</v>
      </c>
      <c r="F37" s="5">
        <v>106569.08</v>
      </c>
      <c r="G37" s="5">
        <v>106951.86</v>
      </c>
      <c r="H37" s="5">
        <v>102058.31</v>
      </c>
      <c r="I37" s="5">
        <v>100446.86</v>
      </c>
      <c r="J37" s="5">
        <v>104090.5</v>
      </c>
      <c r="K37" s="5">
        <v>101257.51</v>
      </c>
      <c r="L37" s="5">
        <v>98529.69</v>
      </c>
      <c r="M37" s="5">
        <v>98870.45</v>
      </c>
      <c r="N37" s="9">
        <v>1238004.3400000001</v>
      </c>
    </row>
    <row r="38" spans="1:14">
      <c r="A38" s="8" t="s">
        <v>53</v>
      </c>
      <c r="B38" s="5">
        <v>94419.85</v>
      </c>
      <c r="C38" s="5">
        <v>92274.54</v>
      </c>
      <c r="D38" s="5">
        <v>95129.11</v>
      </c>
      <c r="E38" s="5">
        <v>94504.87</v>
      </c>
      <c r="F38" s="5">
        <v>95644.49</v>
      </c>
      <c r="G38" s="5">
        <v>94315.9</v>
      </c>
      <c r="H38" s="5">
        <v>89262.97</v>
      </c>
      <c r="I38" s="5">
        <v>88284.46</v>
      </c>
      <c r="J38" s="5">
        <v>87264.88</v>
      </c>
      <c r="K38" s="5">
        <v>87857.38</v>
      </c>
      <c r="L38" s="5">
        <v>85535.89</v>
      </c>
      <c r="M38" s="5">
        <v>85941.77</v>
      </c>
      <c r="N38" s="9">
        <v>1090436.1099999999</v>
      </c>
    </row>
    <row r="39" spans="1:14">
      <c r="A39" s="8" t="s">
        <v>35</v>
      </c>
      <c r="B39" s="5">
        <v>32660.75</v>
      </c>
      <c r="C39" s="5">
        <v>31835.54</v>
      </c>
      <c r="D39" s="5">
        <v>32974.980000000003</v>
      </c>
      <c r="E39" s="5">
        <v>35989.040000000001</v>
      </c>
      <c r="F39" s="5">
        <v>35297.49</v>
      </c>
      <c r="G39" s="5">
        <v>33832.959999999999</v>
      </c>
      <c r="H39" s="5">
        <v>33939.68</v>
      </c>
      <c r="I39" s="5">
        <v>32817.07</v>
      </c>
      <c r="J39" s="5">
        <v>32594.75</v>
      </c>
      <c r="K39" s="5">
        <v>32348</v>
      </c>
      <c r="L39" s="5">
        <v>31368.67</v>
      </c>
      <c r="M39" s="5">
        <v>31708.58</v>
      </c>
      <c r="N39" s="9">
        <v>397367.50999999995</v>
      </c>
    </row>
    <row r="40" spans="1:14">
      <c r="A40" s="8" t="s">
        <v>36</v>
      </c>
      <c r="B40" s="5">
        <v>33067.31</v>
      </c>
      <c r="C40" s="5">
        <v>32261.48</v>
      </c>
      <c r="D40" s="5">
        <v>33339.949999999997</v>
      </c>
      <c r="E40" s="5">
        <v>34995.86</v>
      </c>
      <c r="F40" s="5">
        <v>35959.949999999997</v>
      </c>
      <c r="G40" s="5">
        <v>36217.35</v>
      </c>
      <c r="H40" s="5">
        <v>33811.89</v>
      </c>
      <c r="I40" s="5">
        <v>33414.769999999997</v>
      </c>
      <c r="J40" s="5">
        <v>33537.760000000002</v>
      </c>
      <c r="K40" s="5">
        <v>33097.99</v>
      </c>
      <c r="L40" s="5">
        <v>31957.33</v>
      </c>
      <c r="M40" s="5">
        <v>32277.55</v>
      </c>
      <c r="N40" s="9">
        <v>403939.19</v>
      </c>
    </row>
    <row r="41" spans="1:14">
      <c r="A41" s="8" t="s">
        <v>37</v>
      </c>
      <c r="B41" s="5">
        <v>5319.4</v>
      </c>
      <c r="C41" s="5">
        <v>5155.9799999999996</v>
      </c>
      <c r="D41" s="5">
        <v>5045.05</v>
      </c>
      <c r="E41" s="5">
        <v>5359.11</v>
      </c>
      <c r="F41" s="5">
        <v>5342.47</v>
      </c>
      <c r="G41" s="5">
        <v>5086.74</v>
      </c>
      <c r="H41" s="5">
        <v>4702.79</v>
      </c>
      <c r="I41" s="5">
        <v>4521.8999999999996</v>
      </c>
      <c r="J41" s="5">
        <v>4566.03</v>
      </c>
      <c r="K41" s="5">
        <v>4577.13</v>
      </c>
      <c r="L41" s="5">
        <v>4493.49</v>
      </c>
      <c r="M41" s="5">
        <v>4696.82</v>
      </c>
      <c r="N41" s="9">
        <v>58866.909999999996</v>
      </c>
    </row>
    <row r="42" spans="1:14">
      <c r="A42" s="8" t="s">
        <v>12</v>
      </c>
      <c r="B42" s="5">
        <v>11373.37</v>
      </c>
      <c r="C42" s="5">
        <v>11150.55</v>
      </c>
      <c r="D42" s="5">
        <v>11389.79</v>
      </c>
      <c r="E42" s="5">
        <v>11580.18</v>
      </c>
      <c r="F42" s="5">
        <v>11684.15</v>
      </c>
      <c r="G42" s="5">
        <v>11298.73</v>
      </c>
      <c r="H42" s="5">
        <v>11095.02</v>
      </c>
      <c r="I42" s="5">
        <v>10458.52</v>
      </c>
      <c r="J42" s="5">
        <v>10863.35</v>
      </c>
      <c r="K42" s="5">
        <v>10847.51</v>
      </c>
      <c r="L42" s="5">
        <v>10781.84</v>
      </c>
      <c r="M42" s="5">
        <v>10470.81</v>
      </c>
      <c r="N42" s="9">
        <v>132993.82</v>
      </c>
    </row>
    <row r="43" spans="1:14">
      <c r="A43" s="8" t="s">
        <v>49</v>
      </c>
      <c r="B43" s="5">
        <v>11468.41</v>
      </c>
      <c r="C43" s="5">
        <v>11430.57</v>
      </c>
      <c r="D43" s="5">
        <v>11989.53</v>
      </c>
      <c r="E43" s="5">
        <v>11775.84</v>
      </c>
      <c r="F43" s="5">
        <v>11023.83</v>
      </c>
      <c r="G43" s="5">
        <v>11142.4</v>
      </c>
      <c r="H43" s="5">
        <v>10193.07</v>
      </c>
      <c r="I43" s="5">
        <v>10143.030000000001</v>
      </c>
      <c r="J43" s="5">
        <v>9850.5400000000009</v>
      </c>
      <c r="K43" s="5">
        <v>9651.89</v>
      </c>
      <c r="L43" s="5">
        <v>9720.8799999999992</v>
      </c>
      <c r="M43" s="5">
        <v>9880.8799999999992</v>
      </c>
      <c r="N43" s="9">
        <v>128270.87000000001</v>
      </c>
    </row>
    <row r="44" spans="1:14">
      <c r="A44" s="8" t="s">
        <v>13</v>
      </c>
      <c r="B44" s="5">
        <v>55861.14</v>
      </c>
      <c r="C44" s="5">
        <v>54466.64</v>
      </c>
      <c r="D44" s="5">
        <v>56938.35</v>
      </c>
      <c r="E44" s="5">
        <v>58473.99</v>
      </c>
      <c r="F44" s="5">
        <v>58109.19</v>
      </c>
      <c r="G44" s="5">
        <v>57239.89</v>
      </c>
      <c r="H44" s="5">
        <v>53820.57</v>
      </c>
      <c r="I44" s="5">
        <v>52325.54</v>
      </c>
      <c r="J44" s="5">
        <v>50827.11</v>
      </c>
      <c r="K44" s="5">
        <v>49965.26</v>
      </c>
      <c r="L44" s="5">
        <v>48240.66</v>
      </c>
      <c r="M44" s="5">
        <v>47716.99</v>
      </c>
      <c r="N44" s="9">
        <v>643985.32999999996</v>
      </c>
    </row>
    <row r="45" spans="1:14">
      <c r="A45" s="8" t="s">
        <v>14</v>
      </c>
      <c r="B45" s="5">
        <v>6532.53</v>
      </c>
      <c r="C45" s="5">
        <v>6676.87</v>
      </c>
      <c r="D45" s="5">
        <v>6704.46</v>
      </c>
      <c r="E45" s="5">
        <v>6816.97</v>
      </c>
      <c r="F45" s="5">
        <v>6330.17</v>
      </c>
      <c r="G45" s="5">
        <v>5999.02</v>
      </c>
      <c r="H45" s="5">
        <v>5539.74</v>
      </c>
      <c r="I45" s="5">
        <v>5282.77</v>
      </c>
      <c r="J45" s="5">
        <v>5108.51</v>
      </c>
      <c r="K45" s="5">
        <v>4942.21</v>
      </c>
      <c r="L45" s="5">
        <v>5217.6000000000004</v>
      </c>
      <c r="M45" s="5">
        <v>5757.06</v>
      </c>
      <c r="N45" s="9">
        <v>70907.91</v>
      </c>
    </row>
    <row r="46" spans="1:14">
      <c r="A46" s="8" t="s">
        <v>56</v>
      </c>
      <c r="B46" s="5">
        <v>5432.61</v>
      </c>
      <c r="C46" s="5">
        <v>5655.31</v>
      </c>
      <c r="D46" s="5">
        <v>5572.7</v>
      </c>
      <c r="E46" s="5">
        <v>6096.08</v>
      </c>
      <c r="F46" s="5">
        <v>6063.73</v>
      </c>
      <c r="G46" s="5">
        <v>5915.53</v>
      </c>
      <c r="H46" s="5">
        <v>5598.88</v>
      </c>
      <c r="I46" s="5">
        <v>5876.75</v>
      </c>
      <c r="J46" s="5">
        <v>5705.22</v>
      </c>
      <c r="K46" s="5">
        <v>5437.36</v>
      </c>
      <c r="L46" s="5">
        <v>4933.95</v>
      </c>
      <c r="M46" s="5">
        <v>4983.18</v>
      </c>
      <c r="N46" s="9">
        <v>67271.299999999988</v>
      </c>
    </row>
    <row r="47" spans="1:14">
      <c r="A47" s="8" t="s">
        <v>54</v>
      </c>
      <c r="B47" s="5">
        <v>154.94999999999999</v>
      </c>
      <c r="C47" s="5">
        <v>149.25</v>
      </c>
      <c r="D47" s="5">
        <v>147.85</v>
      </c>
      <c r="E47" s="5">
        <v>154</v>
      </c>
      <c r="F47" s="5">
        <v>127.95</v>
      </c>
      <c r="G47" s="5">
        <v>145.9</v>
      </c>
      <c r="H47" s="5">
        <v>194.3</v>
      </c>
      <c r="I47" s="5">
        <v>144.30000000000001</v>
      </c>
      <c r="J47" s="5">
        <v>179.15</v>
      </c>
      <c r="K47" s="5">
        <v>148</v>
      </c>
      <c r="L47" s="5">
        <v>125.39</v>
      </c>
      <c r="M47" s="5">
        <v>114.25</v>
      </c>
      <c r="N47" s="9">
        <v>1785.2900000000002</v>
      </c>
    </row>
    <row r="48" spans="1:14">
      <c r="A48" s="8" t="s">
        <v>15</v>
      </c>
      <c r="B48" s="5">
        <v>1914.94</v>
      </c>
      <c r="C48" s="5">
        <v>2039.3</v>
      </c>
      <c r="D48" s="5">
        <v>1909.48</v>
      </c>
      <c r="E48" s="5">
        <v>2020.14</v>
      </c>
      <c r="F48" s="5">
        <v>1990.7</v>
      </c>
      <c r="G48" s="5">
        <v>2000.22</v>
      </c>
      <c r="H48" s="5">
        <v>1882.56</v>
      </c>
      <c r="I48" s="5">
        <v>1972</v>
      </c>
      <c r="J48" s="5">
        <v>1644.3</v>
      </c>
      <c r="K48" s="5">
        <v>1737.38</v>
      </c>
      <c r="L48" s="5">
        <v>1625.69</v>
      </c>
      <c r="M48" s="5">
        <v>1648.03</v>
      </c>
      <c r="N48" s="9">
        <v>22384.739999999998</v>
      </c>
    </row>
    <row r="49" spans="1:14">
      <c r="A49" s="8" t="s">
        <v>38</v>
      </c>
      <c r="B49" s="5">
        <v>20850.490000000002</v>
      </c>
      <c r="C49" s="5">
        <v>20027.98</v>
      </c>
      <c r="D49" s="5">
        <v>21453.9</v>
      </c>
      <c r="E49" s="5">
        <v>22476.51</v>
      </c>
      <c r="F49" s="5">
        <v>22259.31</v>
      </c>
      <c r="G49" s="5">
        <v>22031.72</v>
      </c>
      <c r="H49" s="5">
        <v>21294.89</v>
      </c>
      <c r="I49" s="5">
        <v>20468.86</v>
      </c>
      <c r="J49" s="5">
        <v>20027.7</v>
      </c>
      <c r="K49" s="5">
        <v>19360.849999999999</v>
      </c>
      <c r="L49" s="5">
        <v>18455.86</v>
      </c>
      <c r="M49" s="5">
        <v>19151.79</v>
      </c>
      <c r="N49" s="9">
        <v>247859.86000000002</v>
      </c>
    </row>
    <row r="50" spans="1:14">
      <c r="A50" s="8" t="s">
        <v>39</v>
      </c>
      <c r="B50" s="5">
        <v>7233.12</v>
      </c>
      <c r="C50" s="5">
        <v>7143.81</v>
      </c>
      <c r="D50" s="5">
        <v>7029.52</v>
      </c>
      <c r="E50" s="5">
        <v>7309.74</v>
      </c>
      <c r="F50" s="5">
        <v>7237.84</v>
      </c>
      <c r="G50" s="5">
        <v>7089.94</v>
      </c>
      <c r="H50" s="5">
        <v>6706.26</v>
      </c>
      <c r="I50" s="5">
        <v>6157.31</v>
      </c>
      <c r="J50" s="5">
        <v>6336.14</v>
      </c>
      <c r="K50" s="5">
        <v>6204.32</v>
      </c>
      <c r="L50" s="5">
        <v>5640.12</v>
      </c>
      <c r="M50" s="5">
        <v>6062.73</v>
      </c>
      <c r="N50" s="9">
        <v>80150.849999999991</v>
      </c>
    </row>
    <row r="51" spans="1:14">
      <c r="A51" s="8" t="s">
        <v>16</v>
      </c>
      <c r="B51" s="5">
        <v>21687.56</v>
      </c>
      <c r="C51" s="5">
        <v>21876.66</v>
      </c>
      <c r="D51" s="5">
        <v>22015.51</v>
      </c>
      <c r="E51" s="5">
        <v>23035.7</v>
      </c>
      <c r="F51" s="5">
        <v>24169.88</v>
      </c>
      <c r="G51" s="5">
        <v>23951.1</v>
      </c>
      <c r="H51" s="5">
        <v>22230.18</v>
      </c>
      <c r="I51" s="5">
        <v>21541.360000000001</v>
      </c>
      <c r="J51" s="5">
        <v>21490.74</v>
      </c>
      <c r="K51" s="5">
        <v>21643.25</v>
      </c>
      <c r="L51" s="5">
        <v>21394.69</v>
      </c>
      <c r="M51" s="5">
        <v>20930.37</v>
      </c>
      <c r="N51" s="9">
        <v>265967</v>
      </c>
    </row>
    <row r="52" spans="1:14">
      <c r="A52" s="8" t="s">
        <v>40</v>
      </c>
      <c r="B52" s="5">
        <v>3519.16</v>
      </c>
      <c r="C52" s="5">
        <v>3400.25</v>
      </c>
      <c r="D52" s="5">
        <v>3740.47</v>
      </c>
      <c r="E52" s="5">
        <v>3982.78</v>
      </c>
      <c r="F52" s="5">
        <v>3853.37</v>
      </c>
      <c r="G52" s="5">
        <v>3846.33</v>
      </c>
      <c r="H52" s="5">
        <v>3533.36</v>
      </c>
      <c r="I52" s="5">
        <v>3428.99</v>
      </c>
      <c r="J52" s="5">
        <v>3377.27</v>
      </c>
      <c r="K52" s="5">
        <v>3406.57</v>
      </c>
      <c r="L52" s="5">
        <v>3133.8</v>
      </c>
      <c r="M52" s="5">
        <v>3056.34</v>
      </c>
      <c r="N52" s="9">
        <v>42278.69</v>
      </c>
    </row>
    <row r="53" spans="1:14">
      <c r="A53" s="8" t="s">
        <v>50</v>
      </c>
      <c r="B53" s="5">
        <v>2368.12</v>
      </c>
      <c r="C53" s="5">
        <v>2480.29</v>
      </c>
      <c r="D53" s="5">
        <v>2492.23</v>
      </c>
      <c r="E53" s="5">
        <v>2699.23</v>
      </c>
      <c r="F53" s="5">
        <v>2617.23</v>
      </c>
      <c r="G53" s="5">
        <v>2460.7800000000002</v>
      </c>
      <c r="H53" s="5">
        <v>2414.7199999999998</v>
      </c>
      <c r="I53" s="5">
        <v>2303.35</v>
      </c>
      <c r="J53" s="5">
        <v>2333.56</v>
      </c>
      <c r="K53" s="5">
        <v>2174.54</v>
      </c>
      <c r="L53" s="5">
        <v>2072.88</v>
      </c>
      <c r="M53" s="5">
        <v>2018.03</v>
      </c>
      <c r="N53" s="9">
        <v>28434.959999999999</v>
      </c>
    </row>
    <row r="54" spans="1:14">
      <c r="A54" s="8" t="s">
        <v>17</v>
      </c>
      <c r="B54" s="5">
        <v>172.19</v>
      </c>
      <c r="C54" s="5">
        <v>150.97999999999999</v>
      </c>
      <c r="D54" s="5">
        <v>181.7</v>
      </c>
      <c r="E54" s="5">
        <v>164.49</v>
      </c>
      <c r="F54" s="5">
        <v>163.5</v>
      </c>
      <c r="G54" s="5">
        <v>145.68</v>
      </c>
      <c r="H54" s="5">
        <v>117.25</v>
      </c>
      <c r="I54" s="5">
        <v>152.69999999999999</v>
      </c>
      <c r="J54" s="5">
        <v>151.28</v>
      </c>
      <c r="K54" s="5">
        <v>141.25</v>
      </c>
      <c r="L54" s="5">
        <v>177.9</v>
      </c>
      <c r="M54" s="5">
        <v>149.4</v>
      </c>
      <c r="N54" s="9">
        <v>1868.3200000000002</v>
      </c>
    </row>
    <row r="55" spans="1:14">
      <c r="A55" s="8" t="s">
        <v>18</v>
      </c>
      <c r="B55" s="5">
        <v>25270.81</v>
      </c>
      <c r="C55" s="5">
        <v>25004.12</v>
      </c>
      <c r="D55" s="5">
        <v>26571.07</v>
      </c>
      <c r="E55" s="5">
        <v>27398.61</v>
      </c>
      <c r="F55" s="5">
        <v>26971.27</v>
      </c>
      <c r="G55" s="5">
        <v>26362.42</v>
      </c>
      <c r="H55" s="5">
        <v>25516.3</v>
      </c>
      <c r="I55" s="5">
        <v>24791.99</v>
      </c>
      <c r="J55" s="5">
        <v>24830.63</v>
      </c>
      <c r="K55" s="5">
        <v>24738.18</v>
      </c>
      <c r="L55" s="5">
        <v>23556.95</v>
      </c>
      <c r="M55" s="5">
        <v>24265.91</v>
      </c>
      <c r="N55" s="9">
        <v>305278.25999999995</v>
      </c>
    </row>
    <row r="56" spans="1:14">
      <c r="A56" s="8" t="s">
        <v>19</v>
      </c>
      <c r="B56" s="5">
        <v>1248.74</v>
      </c>
      <c r="C56" s="5">
        <v>1182.0999999999999</v>
      </c>
      <c r="D56" s="5">
        <v>1201.94</v>
      </c>
      <c r="E56" s="5">
        <v>1215.1500000000001</v>
      </c>
      <c r="F56" s="5">
        <v>1285.26</v>
      </c>
      <c r="G56" s="5">
        <v>1193.47</v>
      </c>
      <c r="H56" s="5">
        <v>1040.3499999999999</v>
      </c>
      <c r="I56" s="5">
        <v>1087.5</v>
      </c>
      <c r="J56" s="5">
        <v>1042.79</v>
      </c>
      <c r="K56" s="5">
        <v>975.74</v>
      </c>
      <c r="L56" s="5">
        <v>1014.84</v>
      </c>
      <c r="M56" s="5">
        <v>958.25</v>
      </c>
      <c r="N56" s="9">
        <v>13446.13</v>
      </c>
    </row>
    <row r="57" spans="1:14">
      <c r="A57" s="8" t="s">
        <v>41</v>
      </c>
      <c r="B57" s="5">
        <v>21742.83</v>
      </c>
      <c r="C57" s="5">
        <v>21173.22</v>
      </c>
      <c r="D57" s="5">
        <v>21300.01</v>
      </c>
      <c r="E57" s="5">
        <v>20816.48</v>
      </c>
      <c r="F57" s="5">
        <v>20446.38</v>
      </c>
      <c r="G57" s="5">
        <v>20168.98</v>
      </c>
      <c r="H57" s="5">
        <v>18590.46</v>
      </c>
      <c r="I57" s="5">
        <v>18333.419999999998</v>
      </c>
      <c r="J57" s="5">
        <v>18572.41</v>
      </c>
      <c r="K57" s="5">
        <v>18421.11</v>
      </c>
      <c r="L57" s="5">
        <v>17908.310000000001</v>
      </c>
      <c r="M57" s="5">
        <v>17721.27</v>
      </c>
      <c r="N57" s="9">
        <v>235194.87999999998</v>
      </c>
    </row>
    <row r="58" spans="1:14">
      <c r="A58" s="8" t="s">
        <v>42</v>
      </c>
      <c r="B58" s="5">
        <v>3983.64</v>
      </c>
      <c r="C58" s="5">
        <v>4012.75</v>
      </c>
      <c r="D58" s="5">
        <v>4161.16</v>
      </c>
      <c r="E58" s="5">
        <v>4478.8599999999997</v>
      </c>
      <c r="F58" s="5">
        <v>4274.5</v>
      </c>
      <c r="G58" s="5">
        <v>4308.7</v>
      </c>
      <c r="H58" s="5">
        <v>4128.6499999999996</v>
      </c>
      <c r="I58" s="5">
        <v>3832.56</v>
      </c>
      <c r="J58" s="5">
        <v>3777.9</v>
      </c>
      <c r="K58" s="5">
        <v>3557.86</v>
      </c>
      <c r="L58" s="5">
        <v>3593.85</v>
      </c>
      <c r="M58" s="5">
        <v>3452.72</v>
      </c>
      <c r="N58" s="9">
        <v>47563.15</v>
      </c>
    </row>
    <row r="59" spans="1:14">
      <c r="A59" s="10" t="s">
        <v>43</v>
      </c>
      <c r="B59" s="11">
        <v>4831.6099999999997</v>
      </c>
      <c r="C59" s="11">
        <v>4604.54</v>
      </c>
      <c r="D59" s="11">
        <v>5048.49</v>
      </c>
      <c r="E59" s="11">
        <v>5181.63</v>
      </c>
      <c r="F59" s="11">
        <v>4972.26</v>
      </c>
      <c r="G59" s="11">
        <v>4759.72</v>
      </c>
      <c r="H59" s="11">
        <v>4605.83</v>
      </c>
      <c r="I59" s="11">
        <v>4550.3</v>
      </c>
      <c r="J59" s="11">
        <v>4491.71</v>
      </c>
      <c r="K59" s="11">
        <v>4370.75</v>
      </c>
      <c r="L59" s="11">
        <v>4148.5</v>
      </c>
      <c r="M59" s="11">
        <v>4024.35</v>
      </c>
      <c r="N59" s="12">
        <v>55589.69</v>
      </c>
    </row>
    <row r="60" spans="1:14">
      <c r="A60" s="6" t="s">
        <v>64</v>
      </c>
      <c r="B60" s="7">
        <v>1696774.2800000005</v>
      </c>
      <c r="C60" s="7">
        <v>1666996.2700000005</v>
      </c>
      <c r="D60" s="7">
        <v>1727292.5099999998</v>
      </c>
      <c r="E60" s="7">
        <v>1759774.0699999998</v>
      </c>
      <c r="F60" s="7">
        <v>1758361.5999999999</v>
      </c>
      <c r="G60" s="7">
        <v>1749340.5899999994</v>
      </c>
      <c r="H60" s="7">
        <v>1689213.38</v>
      </c>
      <c r="I60" s="7">
        <v>1659009.8900000004</v>
      </c>
      <c r="J60" s="7">
        <v>1665734.2499999998</v>
      </c>
      <c r="K60" s="7">
        <v>1651595.99</v>
      </c>
      <c r="L60" s="7">
        <v>1602479.3299999998</v>
      </c>
      <c r="M60" s="7">
        <v>1607578.29</v>
      </c>
      <c r="N60" s="7">
        <v>20234150.450000007</v>
      </c>
    </row>
  </sheetData>
  <sheetProtection password="C169" sheet="1" objects="1" scenarios="1"/>
  <printOptions horizontalCentered="1"/>
  <pageMargins left="1" right="1" top="1" bottom="1" header="0.5" footer="0.5"/>
  <pageSetup paperSize="5" orientation="landscape"/>
  <headerFooter>
    <oddHeader>&amp;LOffice of Systems Integration (OSI)&amp;CATM Surcharges by County&amp;RElectronic Benefit Transfer (EBT) Project</oddHeader>
    <oddFooter>&amp;L&amp;A&amp;C&amp;P of &amp;N&amp;R&amp;D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N61"/>
  <sheetViews>
    <sheetView workbookViewId="0">
      <selection activeCell="R12" sqref="R12"/>
    </sheetView>
  </sheetViews>
  <sheetFormatPr baseColWidth="10" defaultColWidth="8.83203125" defaultRowHeight="14" x14ac:dyDescent="0"/>
  <cols>
    <col min="1" max="1" width="13.6640625" bestFit="1" customWidth="1"/>
    <col min="2" max="6" width="10.33203125" bestFit="1" customWidth="1"/>
    <col min="7" max="7" width="10.33203125" style="4" bestFit="1" customWidth="1"/>
    <col min="8" max="8" width="10.33203125" bestFit="1" customWidth="1"/>
    <col min="9" max="9" width="10.33203125" style="25" bestFit="1" customWidth="1"/>
    <col min="10" max="10" width="10.33203125" bestFit="1" customWidth="1"/>
    <col min="11" max="13" width="11.33203125" bestFit="1" customWidth="1"/>
    <col min="14" max="14" width="11.5" customWidth="1"/>
  </cols>
  <sheetData>
    <row r="1" spans="1:14" s="13" customFormat="1">
      <c r="A1" s="14" t="s">
        <v>59</v>
      </c>
      <c r="B1" s="15" t="s">
        <v>92</v>
      </c>
      <c r="C1" s="15" t="s">
        <v>91</v>
      </c>
      <c r="D1" s="15" t="s">
        <v>81</v>
      </c>
      <c r="E1" s="15" t="s">
        <v>82</v>
      </c>
      <c r="F1" s="15" t="s">
        <v>83</v>
      </c>
      <c r="G1" s="17" t="s">
        <v>84</v>
      </c>
      <c r="H1" s="15" t="s">
        <v>85</v>
      </c>
      <c r="I1" s="23" t="s">
        <v>86</v>
      </c>
      <c r="J1" s="15" t="s">
        <v>87</v>
      </c>
      <c r="K1" s="15" t="s">
        <v>88</v>
      </c>
      <c r="L1" s="15" t="s">
        <v>89</v>
      </c>
      <c r="M1" s="15" t="s">
        <v>90</v>
      </c>
      <c r="N1" s="16" t="s">
        <v>80</v>
      </c>
    </row>
    <row r="2" spans="1:14">
      <c r="A2" s="8" t="s">
        <v>20</v>
      </c>
      <c r="B2" s="5">
        <v>75256.11</v>
      </c>
      <c r="C2" s="5">
        <v>74780.41</v>
      </c>
      <c r="D2" s="5">
        <v>76615.06</v>
      </c>
      <c r="E2" s="5">
        <v>75714.73</v>
      </c>
      <c r="F2" s="5">
        <v>76097.47</v>
      </c>
      <c r="G2" s="5">
        <v>76728.009999999995</v>
      </c>
      <c r="H2" s="5">
        <v>75893.399999999994</v>
      </c>
      <c r="I2" s="24">
        <v>79538.64</v>
      </c>
      <c r="J2" s="5">
        <v>80339.27</v>
      </c>
      <c r="K2" s="28">
        <v>77340.03</v>
      </c>
      <c r="L2" s="28">
        <v>75955.92</v>
      </c>
      <c r="M2" s="28">
        <v>74174.45</v>
      </c>
      <c r="N2" s="9">
        <f>SUM(Table14[[#This Row],[Jan-12]:[Dec-12]])</f>
        <v>918433.50000000012</v>
      </c>
    </row>
    <row r="3" spans="1:14">
      <c r="A3" s="8" t="s">
        <v>21</v>
      </c>
      <c r="B3" s="5">
        <v>24.5</v>
      </c>
      <c r="C3" s="5">
        <v>22</v>
      </c>
      <c r="D3" s="5">
        <v>23.75</v>
      </c>
      <c r="E3" s="5">
        <v>9.75</v>
      </c>
      <c r="F3" s="5">
        <v>14</v>
      </c>
      <c r="G3" s="5">
        <v>17.45</v>
      </c>
      <c r="H3" s="5">
        <v>15</v>
      </c>
      <c r="I3" s="24">
        <v>10.5</v>
      </c>
      <c r="J3" s="5">
        <v>8.5</v>
      </c>
      <c r="K3" s="28">
        <v>14</v>
      </c>
      <c r="L3" s="28">
        <v>13</v>
      </c>
      <c r="M3" s="28">
        <v>7.5</v>
      </c>
      <c r="N3" s="9">
        <f>SUM(Table14[[#This Row],[Jan-12]:[Dec-12]])</f>
        <v>179.95</v>
      </c>
    </row>
    <row r="4" spans="1:14">
      <c r="A4" s="8" t="s">
        <v>22</v>
      </c>
      <c r="B4" s="5">
        <v>1168.3</v>
      </c>
      <c r="C4" s="5">
        <v>1177.42</v>
      </c>
      <c r="D4" s="5">
        <v>1243.32</v>
      </c>
      <c r="E4" s="5">
        <v>1272.47</v>
      </c>
      <c r="F4" s="5">
        <v>1150.98</v>
      </c>
      <c r="G4" s="5">
        <v>1190.1400000000001</v>
      </c>
      <c r="H4" s="5">
        <v>1242.3499999999999</v>
      </c>
      <c r="I4" s="24">
        <v>1239.05</v>
      </c>
      <c r="J4" s="5">
        <v>1287.5</v>
      </c>
      <c r="K4" s="28">
        <v>1122</v>
      </c>
      <c r="L4" s="28">
        <v>1087.4000000000001</v>
      </c>
      <c r="M4" s="28">
        <v>1047.45</v>
      </c>
      <c r="N4" s="9">
        <f>SUM(Table14[[#This Row],[Jan-12]:[Dec-12]])</f>
        <v>14228.38</v>
      </c>
    </row>
    <row r="5" spans="1:14">
      <c r="A5" s="8" t="s">
        <v>55</v>
      </c>
      <c r="B5" s="5">
        <v>6317.17</v>
      </c>
      <c r="C5" s="5">
        <v>6052.7</v>
      </c>
      <c r="D5" s="5">
        <v>6637.61</v>
      </c>
      <c r="E5" s="5">
        <v>6382.63</v>
      </c>
      <c r="F5" s="5">
        <v>6640.94</v>
      </c>
      <c r="G5" s="5">
        <v>6270.74</v>
      </c>
      <c r="H5" s="5">
        <v>6827.56</v>
      </c>
      <c r="I5" s="24">
        <v>6486.82</v>
      </c>
      <c r="J5" s="5">
        <v>6475.16</v>
      </c>
      <c r="K5" s="28">
        <v>6281.75</v>
      </c>
      <c r="L5" s="28">
        <v>6218.46</v>
      </c>
      <c r="M5" s="28">
        <v>5907.83</v>
      </c>
      <c r="N5" s="9">
        <f>SUM(Table14[[#This Row],[Jan-12]:[Dec-12]])</f>
        <v>76499.37000000001</v>
      </c>
    </row>
    <row r="6" spans="1:14">
      <c r="A6" s="8" t="s">
        <v>0</v>
      </c>
      <c r="B6" s="5">
        <v>1041.08</v>
      </c>
      <c r="C6" s="5">
        <v>1118.8399999999999</v>
      </c>
      <c r="D6" s="5">
        <v>1178.48</v>
      </c>
      <c r="E6" s="5">
        <v>1243.1400000000001</v>
      </c>
      <c r="F6" s="5">
        <v>1162.02</v>
      </c>
      <c r="G6" s="5">
        <v>1231.46</v>
      </c>
      <c r="H6" s="5">
        <v>1195.72</v>
      </c>
      <c r="I6" s="24">
        <v>1169.25</v>
      </c>
      <c r="J6" s="5">
        <v>1184.96</v>
      </c>
      <c r="K6" s="28">
        <v>1588.02</v>
      </c>
      <c r="L6" s="28">
        <v>1581.05</v>
      </c>
      <c r="M6" s="28">
        <v>1559.52</v>
      </c>
      <c r="N6" s="9">
        <f>SUM(Table14[[#This Row],[Jan-12]:[Dec-12]])</f>
        <v>15253.54</v>
      </c>
    </row>
    <row r="7" spans="1:14">
      <c r="A7" s="8" t="s">
        <v>1</v>
      </c>
      <c r="B7" s="5">
        <v>260.87</v>
      </c>
      <c r="C7" s="5">
        <v>222.73</v>
      </c>
      <c r="D7" s="5">
        <v>248.15</v>
      </c>
      <c r="E7" s="5">
        <v>319.73</v>
      </c>
      <c r="F7" s="5">
        <v>287.86</v>
      </c>
      <c r="G7" s="5">
        <v>273.48</v>
      </c>
      <c r="H7" s="5">
        <v>246.52</v>
      </c>
      <c r="I7" s="24">
        <v>288.8</v>
      </c>
      <c r="J7" s="5">
        <v>303</v>
      </c>
      <c r="K7" s="28">
        <v>340.72</v>
      </c>
      <c r="L7" s="28">
        <v>277.94</v>
      </c>
      <c r="M7" s="28">
        <v>360.02</v>
      </c>
      <c r="N7" s="9">
        <f>SUM(Table14[[#This Row],[Jan-12]:[Dec-12]])</f>
        <v>3429.8200000000006</v>
      </c>
    </row>
    <row r="8" spans="1:14">
      <c r="A8" s="8" t="s">
        <v>51</v>
      </c>
      <c r="B8" s="5">
        <v>31167.54</v>
      </c>
      <c r="C8" s="5">
        <v>31386.16</v>
      </c>
      <c r="D8" s="5">
        <v>31775.26</v>
      </c>
      <c r="E8" s="5">
        <v>31391.34</v>
      </c>
      <c r="F8" s="5">
        <v>32568.93</v>
      </c>
      <c r="G8" s="5">
        <v>33089.78</v>
      </c>
      <c r="H8" s="5">
        <v>32427.68</v>
      </c>
      <c r="I8" s="24">
        <v>32000.3</v>
      </c>
      <c r="J8" s="5">
        <v>32585.29</v>
      </c>
      <c r="K8" s="28">
        <v>31594.639999999999</v>
      </c>
      <c r="L8" s="28">
        <v>31495.71</v>
      </c>
      <c r="M8" s="28">
        <v>29548.44</v>
      </c>
      <c r="N8" s="9">
        <f>SUM(Table14[[#This Row],[Jan-12]:[Dec-12]])</f>
        <v>381031.07</v>
      </c>
    </row>
    <row r="9" spans="1:14">
      <c r="A9" s="8" t="s">
        <v>23</v>
      </c>
      <c r="B9" s="5">
        <v>1303.32</v>
      </c>
      <c r="C9" s="5">
        <v>1238.75</v>
      </c>
      <c r="D9" s="5">
        <v>1286.3800000000001</v>
      </c>
      <c r="E9" s="5">
        <v>1313.13</v>
      </c>
      <c r="F9" s="5">
        <v>1400.6</v>
      </c>
      <c r="G9" s="5">
        <v>1421.55</v>
      </c>
      <c r="H9" s="5">
        <v>1333.48</v>
      </c>
      <c r="I9" s="24">
        <v>1340.95</v>
      </c>
      <c r="J9" s="5">
        <v>1249.55</v>
      </c>
      <c r="K9" s="28">
        <v>1080.0899999999999</v>
      </c>
      <c r="L9" s="28">
        <v>1195.19</v>
      </c>
      <c r="M9" s="28">
        <v>1287.4000000000001</v>
      </c>
      <c r="N9" s="9">
        <f>SUM(Table14[[#This Row],[Jan-12]:[Dec-12]])</f>
        <v>15450.390000000001</v>
      </c>
    </row>
    <row r="10" spans="1:14">
      <c r="A10" s="8" t="s">
        <v>44</v>
      </c>
      <c r="B10" s="5">
        <v>2611.29</v>
      </c>
      <c r="C10" s="5">
        <v>2555.87</v>
      </c>
      <c r="D10" s="5">
        <v>2476.4899999999998</v>
      </c>
      <c r="E10" s="5">
        <v>2488.6799999999998</v>
      </c>
      <c r="F10" s="5">
        <v>2392.11</v>
      </c>
      <c r="G10" s="5">
        <v>2584.7199999999998</v>
      </c>
      <c r="H10" s="5">
        <v>2505.6999999999998</v>
      </c>
      <c r="I10" s="24">
        <v>2557.16</v>
      </c>
      <c r="J10" s="5">
        <v>2671</v>
      </c>
      <c r="K10" s="28">
        <v>2745.2</v>
      </c>
      <c r="L10" s="28">
        <v>2716.19</v>
      </c>
      <c r="M10" s="28">
        <v>2658.88</v>
      </c>
      <c r="N10" s="9">
        <f>SUM(Table14[[#This Row],[Jan-12]:[Dec-12]])</f>
        <v>30963.29</v>
      </c>
    </row>
    <row r="11" spans="1:14">
      <c r="A11" s="8" t="s">
        <v>24</v>
      </c>
      <c r="B11" s="5">
        <v>53255.35</v>
      </c>
      <c r="C11" s="5">
        <v>52376</v>
      </c>
      <c r="D11" s="5">
        <v>53794.66</v>
      </c>
      <c r="E11" s="5">
        <v>52383.519999999997</v>
      </c>
      <c r="F11" s="5">
        <v>52677.45</v>
      </c>
      <c r="G11" s="5">
        <v>54057.01</v>
      </c>
      <c r="H11" s="5">
        <v>52898.36</v>
      </c>
      <c r="I11" s="24">
        <v>53634.89</v>
      </c>
      <c r="J11" s="5">
        <v>55804.03</v>
      </c>
      <c r="K11" s="28">
        <v>54229.26</v>
      </c>
      <c r="L11" s="28">
        <v>53035.72</v>
      </c>
      <c r="M11" s="28">
        <v>52360.93</v>
      </c>
      <c r="N11" s="9">
        <f>SUM(Table14[[#This Row],[Jan-12]:[Dec-12]])</f>
        <v>640507.18000000005</v>
      </c>
    </row>
    <row r="12" spans="1:14">
      <c r="A12" s="8" t="s">
        <v>45</v>
      </c>
      <c r="B12" s="5">
        <v>730.33</v>
      </c>
      <c r="C12" s="5">
        <v>657.95</v>
      </c>
      <c r="D12" s="5">
        <v>645.58000000000004</v>
      </c>
      <c r="E12" s="5">
        <v>588.77</v>
      </c>
      <c r="F12" s="5">
        <v>600.59</v>
      </c>
      <c r="G12" s="5">
        <v>645.44000000000005</v>
      </c>
      <c r="H12" s="5">
        <v>530.62</v>
      </c>
      <c r="I12" s="24">
        <v>705.46</v>
      </c>
      <c r="J12" s="5">
        <v>642.59</v>
      </c>
      <c r="K12" s="28">
        <v>639.4</v>
      </c>
      <c r="L12" s="28">
        <v>598.84</v>
      </c>
      <c r="M12" s="28">
        <v>714.54</v>
      </c>
      <c r="N12" s="9">
        <f>SUM(Table14[[#This Row],[Jan-12]:[Dec-12]])</f>
        <v>7700.1100000000006</v>
      </c>
    </row>
    <row r="13" spans="1:14">
      <c r="A13" s="8" t="s">
        <v>2</v>
      </c>
      <c r="B13" s="5">
        <v>3112.14</v>
      </c>
      <c r="C13" s="5">
        <v>3197.73</v>
      </c>
      <c r="D13" s="5">
        <v>3540.71</v>
      </c>
      <c r="E13" s="5">
        <v>3226.94</v>
      </c>
      <c r="F13" s="5">
        <v>3244.55</v>
      </c>
      <c r="G13" s="5">
        <v>3407.93</v>
      </c>
      <c r="H13" s="5">
        <v>3465.14</v>
      </c>
      <c r="I13" s="24">
        <v>3511.79</v>
      </c>
      <c r="J13" s="5">
        <v>3787.19</v>
      </c>
      <c r="K13" s="28">
        <v>4479.7299999999996</v>
      </c>
      <c r="L13" s="28">
        <v>4312.88</v>
      </c>
      <c r="M13" s="28">
        <v>4292.2</v>
      </c>
      <c r="N13" s="9">
        <f>SUM(Table14[[#This Row],[Jan-12]:[Dec-12]])</f>
        <v>43578.929999999993</v>
      </c>
    </row>
    <row r="14" spans="1:14">
      <c r="A14" s="8" t="s">
        <v>25</v>
      </c>
      <c r="B14" s="5">
        <v>8223.85</v>
      </c>
      <c r="C14" s="5">
        <v>7714.86</v>
      </c>
      <c r="D14" s="5">
        <v>7926.73</v>
      </c>
      <c r="E14" s="5">
        <v>7881.27</v>
      </c>
      <c r="F14" s="5">
        <v>7978.71</v>
      </c>
      <c r="G14" s="5">
        <v>8545.18</v>
      </c>
      <c r="H14" s="5">
        <v>8661.3799999999992</v>
      </c>
      <c r="I14" s="24">
        <v>8861.6200000000008</v>
      </c>
      <c r="J14" s="5">
        <v>9229.1299999999992</v>
      </c>
      <c r="K14" s="28">
        <v>8181.24</v>
      </c>
      <c r="L14" s="28">
        <v>7970.86</v>
      </c>
      <c r="M14" s="28">
        <v>7443.2</v>
      </c>
      <c r="N14" s="9">
        <f>SUM(Table14[[#This Row],[Jan-12]:[Dec-12]])</f>
        <v>98618.03</v>
      </c>
    </row>
    <row r="15" spans="1:14">
      <c r="A15" s="8" t="s">
        <v>46</v>
      </c>
      <c r="B15" s="5">
        <v>579.4</v>
      </c>
      <c r="C15" s="5">
        <v>543.20000000000005</v>
      </c>
      <c r="D15" s="5">
        <v>542.75</v>
      </c>
      <c r="E15" s="5">
        <v>557.5</v>
      </c>
      <c r="F15" s="5">
        <v>585.4</v>
      </c>
      <c r="G15" s="5">
        <v>519.25</v>
      </c>
      <c r="H15" s="5">
        <v>576.95000000000005</v>
      </c>
      <c r="I15" s="24">
        <v>488.4</v>
      </c>
      <c r="J15" s="5">
        <v>514.39</v>
      </c>
      <c r="K15" s="28">
        <v>494.15</v>
      </c>
      <c r="L15" s="28">
        <v>570.73</v>
      </c>
      <c r="M15" s="28">
        <v>484.65</v>
      </c>
      <c r="N15" s="9">
        <f>SUM(Table14[[#This Row],[Jan-12]:[Dec-12]])</f>
        <v>6456.7699999999986</v>
      </c>
    </row>
    <row r="16" spans="1:14">
      <c r="A16" s="8" t="s">
        <v>26</v>
      </c>
      <c r="B16" s="5">
        <v>53366.81</v>
      </c>
      <c r="C16" s="5">
        <v>51664.92</v>
      </c>
      <c r="D16" s="5">
        <v>52670.14</v>
      </c>
      <c r="E16" s="5">
        <v>52388.59</v>
      </c>
      <c r="F16" s="5">
        <v>53044.33</v>
      </c>
      <c r="G16" s="5">
        <v>53561.93</v>
      </c>
      <c r="H16" s="5">
        <v>54908</v>
      </c>
      <c r="I16" s="24">
        <v>55317.67</v>
      </c>
      <c r="J16" s="5">
        <v>55057.15</v>
      </c>
      <c r="K16" s="28">
        <v>53120.87</v>
      </c>
      <c r="L16" s="28">
        <v>53042.31</v>
      </c>
      <c r="M16" s="28">
        <v>51858.44</v>
      </c>
      <c r="N16" s="9">
        <f>SUM(Table14[[#This Row],[Jan-12]:[Dec-12]])</f>
        <v>640001.15999999992</v>
      </c>
    </row>
    <row r="17" spans="1:14">
      <c r="A17" s="8" t="s">
        <v>47</v>
      </c>
      <c r="B17" s="5">
        <v>5822.09</v>
      </c>
      <c r="C17" s="5">
        <v>5237.75</v>
      </c>
      <c r="D17" s="5">
        <v>5599.62</v>
      </c>
      <c r="E17" s="5">
        <v>5307.89</v>
      </c>
      <c r="F17" s="5">
        <v>5428.12</v>
      </c>
      <c r="G17" s="5">
        <v>5292.21</v>
      </c>
      <c r="H17" s="5">
        <v>5277.11</v>
      </c>
      <c r="I17" s="24">
        <v>5538.16</v>
      </c>
      <c r="J17" s="5">
        <v>5652.13</v>
      </c>
      <c r="K17" s="28">
        <v>4957.04</v>
      </c>
      <c r="L17" s="28">
        <v>5076.68</v>
      </c>
      <c r="M17" s="28">
        <v>5106.5600000000004</v>
      </c>
      <c r="N17" s="9">
        <f>SUM(Table14[[#This Row],[Jan-12]:[Dec-12]])</f>
        <v>64295.359999999993</v>
      </c>
    </row>
    <row r="18" spans="1:14">
      <c r="A18" s="8" t="s">
        <v>3</v>
      </c>
      <c r="B18" s="5">
        <v>1930.91</v>
      </c>
      <c r="C18" s="5">
        <v>1915.64</v>
      </c>
      <c r="D18" s="5">
        <v>1869.21</v>
      </c>
      <c r="E18" s="5">
        <v>1799.57</v>
      </c>
      <c r="F18" s="5">
        <v>1746.23</v>
      </c>
      <c r="G18" s="5">
        <v>1719.11</v>
      </c>
      <c r="H18" s="5">
        <v>1942.78</v>
      </c>
      <c r="I18" s="24">
        <v>1755.71</v>
      </c>
      <c r="J18" s="5">
        <v>2027.2</v>
      </c>
      <c r="K18" s="28">
        <v>1880.32</v>
      </c>
      <c r="L18" s="28">
        <v>1986.39</v>
      </c>
      <c r="M18" s="28">
        <v>2032.25</v>
      </c>
      <c r="N18" s="9">
        <f>SUM(Table14[[#This Row],[Jan-12]:[Dec-12]])</f>
        <v>22605.32</v>
      </c>
    </row>
    <row r="19" spans="1:14">
      <c r="A19" s="8" t="s">
        <v>4</v>
      </c>
      <c r="B19" s="5">
        <v>665.08</v>
      </c>
      <c r="C19" s="5">
        <v>660.99</v>
      </c>
      <c r="D19" s="5">
        <v>614.39</v>
      </c>
      <c r="E19" s="5">
        <v>588.24</v>
      </c>
      <c r="F19" s="5">
        <v>669.9</v>
      </c>
      <c r="G19" s="5">
        <v>550.45000000000005</v>
      </c>
      <c r="H19" s="5">
        <v>572.04999999999995</v>
      </c>
      <c r="I19" s="24">
        <v>664.4</v>
      </c>
      <c r="J19" s="5">
        <v>607.04999999999995</v>
      </c>
      <c r="K19" s="28">
        <v>601.79</v>
      </c>
      <c r="L19" s="28">
        <v>554.36</v>
      </c>
      <c r="M19" s="28">
        <v>671.58</v>
      </c>
      <c r="N19" s="9">
        <f>SUM(Table14[[#This Row],[Jan-12]:[Dec-12]])</f>
        <v>7420.28</v>
      </c>
    </row>
    <row r="20" spans="1:14">
      <c r="A20" s="8" t="s">
        <v>5</v>
      </c>
      <c r="B20" s="5">
        <v>649924.89</v>
      </c>
      <c r="C20" s="5">
        <v>641918.12</v>
      </c>
      <c r="D20" s="5">
        <v>651352.98</v>
      </c>
      <c r="E20" s="5">
        <v>642533.39</v>
      </c>
      <c r="F20" s="5">
        <v>650088.16</v>
      </c>
      <c r="G20" s="5">
        <v>664491.42000000004</v>
      </c>
      <c r="H20" s="5">
        <v>659382.85</v>
      </c>
      <c r="I20" s="24">
        <v>666447.67000000004</v>
      </c>
      <c r="J20" s="5">
        <v>694358.5</v>
      </c>
      <c r="K20" s="28">
        <v>654028.46</v>
      </c>
      <c r="L20" s="28">
        <v>632362.02</v>
      </c>
      <c r="M20" s="28">
        <v>618209.49</v>
      </c>
      <c r="N20" s="9">
        <f>SUM(Table14[[#This Row],[Jan-12]:[Dec-12]])</f>
        <v>7825097.9499999993</v>
      </c>
    </row>
    <row r="21" spans="1:14">
      <c r="A21" s="8" t="s">
        <v>6</v>
      </c>
      <c r="B21" s="5">
        <v>6949.71</v>
      </c>
      <c r="C21" s="5">
        <v>6709.59</v>
      </c>
      <c r="D21" s="5">
        <v>6933.05</v>
      </c>
      <c r="E21" s="5">
        <v>6857.47</v>
      </c>
      <c r="F21" s="5">
        <v>6946.67</v>
      </c>
      <c r="G21" s="5">
        <v>6687.22</v>
      </c>
      <c r="H21" s="5">
        <v>6697.49</v>
      </c>
      <c r="I21" s="24">
        <v>6483.07</v>
      </c>
      <c r="J21" s="5">
        <v>6977.57</v>
      </c>
      <c r="K21" s="28">
        <v>6296.18</v>
      </c>
      <c r="L21" s="28">
        <v>6486.53</v>
      </c>
      <c r="M21" s="28">
        <v>6512.73</v>
      </c>
      <c r="N21" s="9">
        <f>SUM(Table14[[#This Row],[Jan-12]:[Dec-12]])</f>
        <v>80537.279999999984</v>
      </c>
    </row>
    <row r="22" spans="1:14">
      <c r="A22" s="8" t="s">
        <v>48</v>
      </c>
      <c r="B22" s="5">
        <v>2754.06</v>
      </c>
      <c r="C22" s="5">
        <v>2761.99</v>
      </c>
      <c r="D22" s="5">
        <v>2966.11</v>
      </c>
      <c r="E22" s="5">
        <v>2872.62</v>
      </c>
      <c r="F22" s="5">
        <v>3054.49</v>
      </c>
      <c r="G22" s="5">
        <v>2891.6</v>
      </c>
      <c r="H22" s="5">
        <v>2924.79</v>
      </c>
      <c r="I22" s="24">
        <v>2852.92</v>
      </c>
      <c r="J22" s="5">
        <v>3181.09</v>
      </c>
      <c r="K22" s="28">
        <v>2883.58</v>
      </c>
      <c r="L22" s="28">
        <v>2779.07</v>
      </c>
      <c r="M22" s="28">
        <v>2705.62</v>
      </c>
      <c r="N22" s="9">
        <f>SUM(Table14[[#This Row],[Jan-12]:[Dec-12]])</f>
        <v>34627.94</v>
      </c>
    </row>
    <row r="23" spans="1:14">
      <c r="A23" s="8" t="s">
        <v>27</v>
      </c>
      <c r="B23" s="5">
        <v>488.02</v>
      </c>
      <c r="C23" s="5">
        <v>363.95</v>
      </c>
      <c r="D23" s="5">
        <v>372.54</v>
      </c>
      <c r="E23" s="5">
        <v>387.75</v>
      </c>
      <c r="F23" s="5">
        <v>391.5</v>
      </c>
      <c r="G23" s="5">
        <v>405.95</v>
      </c>
      <c r="H23" s="5">
        <v>401.59</v>
      </c>
      <c r="I23" s="24">
        <v>525.70000000000005</v>
      </c>
      <c r="J23" s="5">
        <v>483.42</v>
      </c>
      <c r="K23" s="28">
        <v>469.67</v>
      </c>
      <c r="L23" s="28">
        <v>382.69</v>
      </c>
      <c r="M23" s="28">
        <v>384.5</v>
      </c>
      <c r="N23" s="9">
        <f>SUM(Table14[[#This Row],[Jan-12]:[Dec-12]])</f>
        <v>5057.28</v>
      </c>
    </row>
    <row r="24" spans="1:14">
      <c r="A24" s="8" t="s">
        <v>7</v>
      </c>
      <c r="B24" s="5">
        <v>3159.46</v>
      </c>
      <c r="C24" s="5">
        <v>3375.01</v>
      </c>
      <c r="D24" s="5">
        <v>3364.76</v>
      </c>
      <c r="E24" s="5">
        <v>3239.61</v>
      </c>
      <c r="F24" s="5">
        <v>3495.95</v>
      </c>
      <c r="G24" s="5">
        <v>3494.7</v>
      </c>
      <c r="H24" s="5">
        <v>3671.88</v>
      </c>
      <c r="I24" s="24">
        <v>3429.79</v>
      </c>
      <c r="J24" s="5">
        <v>3325.35</v>
      </c>
      <c r="K24" s="28">
        <v>3076.94</v>
      </c>
      <c r="L24" s="28">
        <v>3069.58</v>
      </c>
      <c r="M24" s="28">
        <v>2895.59</v>
      </c>
      <c r="N24" s="9">
        <f>SUM(Table14[[#This Row],[Jan-12]:[Dec-12]])</f>
        <v>39598.62000000001</v>
      </c>
    </row>
    <row r="25" spans="1:14">
      <c r="A25" s="8" t="s">
        <v>28</v>
      </c>
      <c r="B25" s="5">
        <v>17389.72</v>
      </c>
      <c r="C25" s="5">
        <v>16718.3</v>
      </c>
      <c r="D25" s="5">
        <v>17186.13</v>
      </c>
      <c r="E25" s="5">
        <v>16631.75</v>
      </c>
      <c r="F25" s="5">
        <v>16772.46</v>
      </c>
      <c r="G25" s="5">
        <v>17464.16</v>
      </c>
      <c r="H25" s="5">
        <v>16996.669999999998</v>
      </c>
      <c r="I25" s="24">
        <v>16766.3</v>
      </c>
      <c r="J25" s="5">
        <v>16875.47</v>
      </c>
      <c r="K25" s="28">
        <v>16790.43</v>
      </c>
      <c r="L25" s="28">
        <v>16317.06</v>
      </c>
      <c r="M25" s="28">
        <v>16527.71</v>
      </c>
      <c r="N25" s="9">
        <f>SUM(Table14[[#This Row],[Jan-12]:[Dec-12]])</f>
        <v>202436.16</v>
      </c>
    </row>
    <row r="26" spans="1:14">
      <c r="A26" s="8" t="s">
        <v>8</v>
      </c>
      <c r="B26" s="5">
        <v>147.19999999999999</v>
      </c>
      <c r="C26" s="5">
        <v>165.5</v>
      </c>
      <c r="D26" s="5">
        <v>115.24</v>
      </c>
      <c r="E26" s="5">
        <v>120.2</v>
      </c>
      <c r="F26" s="5">
        <v>157.25</v>
      </c>
      <c r="G26" s="5">
        <v>110.75</v>
      </c>
      <c r="H26" s="5">
        <v>114.5</v>
      </c>
      <c r="I26" s="24">
        <v>109.5</v>
      </c>
      <c r="J26" s="5">
        <v>97.45</v>
      </c>
      <c r="K26" s="28">
        <v>106.49</v>
      </c>
      <c r="L26" s="28">
        <v>118.5</v>
      </c>
      <c r="M26" s="28">
        <v>108</v>
      </c>
      <c r="N26" s="9">
        <f>SUM(Table14[[#This Row],[Jan-12]:[Dec-12]])</f>
        <v>1470.58</v>
      </c>
    </row>
    <row r="27" spans="1:14">
      <c r="A27" s="8" t="s">
        <v>29</v>
      </c>
      <c r="B27" s="5">
        <v>136.19999999999999</v>
      </c>
      <c r="C27" s="5">
        <v>146.55000000000001</v>
      </c>
      <c r="D27" s="5">
        <v>143</v>
      </c>
      <c r="E27" s="5">
        <v>108.25</v>
      </c>
      <c r="F27" s="5">
        <v>105.25</v>
      </c>
      <c r="G27" s="5">
        <v>108</v>
      </c>
      <c r="H27" s="5">
        <v>114</v>
      </c>
      <c r="I27" s="24">
        <v>106</v>
      </c>
      <c r="J27" s="5">
        <v>133</v>
      </c>
      <c r="K27" s="28">
        <v>117.5</v>
      </c>
      <c r="L27" s="28">
        <v>97.5</v>
      </c>
      <c r="M27" s="28">
        <v>106.75</v>
      </c>
      <c r="N27" s="9">
        <f>SUM(Table14[[#This Row],[Jan-12]:[Dec-12]])</f>
        <v>1422</v>
      </c>
    </row>
    <row r="28" spans="1:14">
      <c r="A28" s="8" t="s">
        <v>9</v>
      </c>
      <c r="B28" s="5">
        <v>20315.29</v>
      </c>
      <c r="C28" s="5">
        <v>19545.599999999999</v>
      </c>
      <c r="D28" s="5">
        <v>18958.71</v>
      </c>
      <c r="E28" s="5">
        <v>18563.3</v>
      </c>
      <c r="F28" s="5">
        <v>17724.14</v>
      </c>
      <c r="G28" s="5">
        <v>16251.02</v>
      </c>
      <c r="H28" s="5">
        <v>15259.68</v>
      </c>
      <c r="I28" s="24">
        <v>14856.34</v>
      </c>
      <c r="J28" s="5">
        <v>15104.94</v>
      </c>
      <c r="K28" s="28">
        <v>14353.31</v>
      </c>
      <c r="L28" s="28">
        <v>14509.72</v>
      </c>
      <c r="M28" s="28">
        <v>16590.03</v>
      </c>
      <c r="N28" s="9">
        <f>SUM(Table14[[#This Row],[Jan-12]:[Dec-12]])</f>
        <v>202032.08</v>
      </c>
    </row>
    <row r="29" spans="1:14">
      <c r="A29" s="8" t="s">
        <v>30</v>
      </c>
      <c r="B29" s="5">
        <v>2181.21</v>
      </c>
      <c r="C29" s="5">
        <v>1832.71</v>
      </c>
      <c r="D29" s="5">
        <v>1806.11</v>
      </c>
      <c r="E29" s="5">
        <v>1885.38</v>
      </c>
      <c r="F29" s="5">
        <v>1719.2</v>
      </c>
      <c r="G29" s="5">
        <v>1851.56</v>
      </c>
      <c r="H29" s="5">
        <v>1834.61</v>
      </c>
      <c r="I29" s="24">
        <v>1703.63</v>
      </c>
      <c r="J29" s="5">
        <v>1770.28</v>
      </c>
      <c r="K29" s="28">
        <v>1573.05</v>
      </c>
      <c r="L29" s="28">
        <v>1620.4</v>
      </c>
      <c r="M29" s="28">
        <v>1644.28</v>
      </c>
      <c r="N29" s="9">
        <f>SUM(Table14[[#This Row],[Jan-12]:[Dec-12]])</f>
        <v>21422.42</v>
      </c>
    </row>
    <row r="30" spans="1:14">
      <c r="A30" s="8" t="s">
        <v>10</v>
      </c>
      <c r="B30" s="5">
        <v>1837.09</v>
      </c>
      <c r="C30" s="5">
        <v>1857.52</v>
      </c>
      <c r="D30" s="5">
        <v>1884.69</v>
      </c>
      <c r="E30" s="5">
        <v>1931.66</v>
      </c>
      <c r="F30" s="5">
        <v>2106.14</v>
      </c>
      <c r="G30" s="5">
        <v>2079.88</v>
      </c>
      <c r="H30" s="5">
        <v>2143.16</v>
      </c>
      <c r="I30" s="24">
        <v>2240.59</v>
      </c>
      <c r="J30" s="5">
        <v>2054.85</v>
      </c>
      <c r="K30" s="28">
        <v>2002.03</v>
      </c>
      <c r="L30" s="28">
        <v>2021.88</v>
      </c>
      <c r="M30" s="28">
        <v>2022.02</v>
      </c>
      <c r="N30" s="9">
        <f>SUM(Table14[[#This Row],[Jan-12]:[Dec-12]])</f>
        <v>24181.51</v>
      </c>
    </row>
    <row r="31" spans="1:14">
      <c r="A31" s="8" t="s">
        <v>31</v>
      </c>
      <c r="B31" s="5">
        <v>45353.94</v>
      </c>
      <c r="C31" s="5">
        <v>44342.96</v>
      </c>
      <c r="D31" s="5">
        <v>44489.21</v>
      </c>
      <c r="E31" s="5">
        <v>43698.57</v>
      </c>
      <c r="F31" s="5">
        <v>44416.77</v>
      </c>
      <c r="G31" s="5">
        <v>44881.2</v>
      </c>
      <c r="H31" s="5">
        <v>44962.36</v>
      </c>
      <c r="I31" s="24">
        <v>45636.85</v>
      </c>
      <c r="J31" s="5">
        <v>46583.19</v>
      </c>
      <c r="K31" s="28">
        <v>44489.9</v>
      </c>
      <c r="L31" s="28">
        <v>44535.199999999997</v>
      </c>
      <c r="M31" s="28">
        <v>43807.360000000001</v>
      </c>
      <c r="N31" s="9">
        <f>SUM(Table14[[#This Row],[Jan-12]:[Dec-12]])</f>
        <v>537197.51</v>
      </c>
    </row>
    <row r="32" spans="1:14">
      <c r="A32" s="8" t="s">
        <v>57</v>
      </c>
      <c r="B32" s="5">
        <v>5171.22</v>
      </c>
      <c r="C32" s="5">
        <v>5022.1099999999997</v>
      </c>
      <c r="D32" s="5">
        <v>5203.53</v>
      </c>
      <c r="E32" s="5">
        <v>5159.46</v>
      </c>
      <c r="F32" s="5">
        <v>4916.5600000000004</v>
      </c>
      <c r="G32" s="5">
        <v>4782.59</v>
      </c>
      <c r="H32" s="5">
        <v>4767.05</v>
      </c>
      <c r="I32" s="24">
        <v>5133.0200000000004</v>
      </c>
      <c r="J32" s="5">
        <v>5610.7</v>
      </c>
      <c r="K32" s="28">
        <v>5529.93</v>
      </c>
      <c r="L32" s="28">
        <v>5346.17</v>
      </c>
      <c r="M32" s="28">
        <v>4968.04</v>
      </c>
      <c r="N32" s="9">
        <f>SUM(Table14[[#This Row],[Jan-12]:[Dec-12]])</f>
        <v>61610.380000000005</v>
      </c>
    </row>
    <row r="33" spans="1:14">
      <c r="A33" s="8" t="s">
        <v>32</v>
      </c>
      <c r="B33" s="5">
        <v>431.9</v>
      </c>
      <c r="C33" s="5">
        <v>436.33</v>
      </c>
      <c r="D33" s="5">
        <v>369.8</v>
      </c>
      <c r="E33" s="5">
        <v>341.84</v>
      </c>
      <c r="F33" s="5">
        <v>248.8</v>
      </c>
      <c r="G33" s="5">
        <v>279.19</v>
      </c>
      <c r="H33" s="5">
        <v>216.5</v>
      </c>
      <c r="I33" s="24">
        <v>212.51</v>
      </c>
      <c r="J33" s="5">
        <v>228</v>
      </c>
      <c r="K33" s="28">
        <v>224.6</v>
      </c>
      <c r="L33" s="28">
        <v>205.1</v>
      </c>
      <c r="M33" s="28">
        <v>226</v>
      </c>
      <c r="N33" s="9">
        <f>SUM(Table14[[#This Row],[Jan-12]:[Dec-12]])</f>
        <v>3420.5699999999997</v>
      </c>
    </row>
    <row r="34" spans="1:14">
      <c r="A34" s="8" t="s">
        <v>11</v>
      </c>
      <c r="B34" s="5">
        <v>77482.039999999994</v>
      </c>
      <c r="C34" s="5">
        <v>75760.39</v>
      </c>
      <c r="D34" s="5">
        <v>76252.149999999994</v>
      </c>
      <c r="E34" s="5">
        <v>76543.539999999994</v>
      </c>
      <c r="F34" s="5">
        <v>78252.92</v>
      </c>
      <c r="G34" s="5">
        <v>78216.89</v>
      </c>
      <c r="H34" s="5">
        <v>78571.960000000006</v>
      </c>
      <c r="I34" s="24">
        <v>80474.880000000005</v>
      </c>
      <c r="J34" s="5">
        <v>81293.05</v>
      </c>
      <c r="K34" s="28">
        <v>76539.91</v>
      </c>
      <c r="L34" s="28">
        <v>74921.36</v>
      </c>
      <c r="M34" s="28">
        <v>73488.570000000007</v>
      </c>
      <c r="N34" s="9">
        <f>SUM(Table14[[#This Row],[Jan-12]:[Dec-12]])</f>
        <v>927797.66000000015</v>
      </c>
    </row>
    <row r="35" spans="1:14">
      <c r="A35" s="8" t="s">
        <v>52</v>
      </c>
      <c r="B35" s="5">
        <v>96893.83</v>
      </c>
      <c r="C35" s="5">
        <v>94501.79</v>
      </c>
      <c r="D35" s="5">
        <v>95410.22</v>
      </c>
      <c r="E35" s="5">
        <v>94616.18</v>
      </c>
      <c r="F35" s="5">
        <v>95272.82</v>
      </c>
      <c r="G35" s="5">
        <v>97889.14</v>
      </c>
      <c r="H35" s="5">
        <v>97582.69</v>
      </c>
      <c r="I35" s="24">
        <v>98321.55</v>
      </c>
      <c r="J35" s="5">
        <v>100443.08</v>
      </c>
      <c r="K35" s="28">
        <v>94368.39</v>
      </c>
      <c r="L35" s="28">
        <v>94627.38</v>
      </c>
      <c r="M35" s="28">
        <v>92984.33</v>
      </c>
      <c r="N35" s="9">
        <f>SUM(Table14[[#This Row],[Jan-12]:[Dec-12]])</f>
        <v>1152911.3999999999</v>
      </c>
    </row>
    <row r="36" spans="1:14">
      <c r="A36" s="8" t="s">
        <v>33</v>
      </c>
      <c r="B36" s="5">
        <v>2615.73</v>
      </c>
      <c r="C36" s="5">
        <v>2433.2399999999998</v>
      </c>
      <c r="D36" s="5">
        <v>2468.65</v>
      </c>
      <c r="E36" s="5">
        <v>2457.6799999999998</v>
      </c>
      <c r="F36" s="5">
        <v>2303.46</v>
      </c>
      <c r="G36" s="5">
        <v>2359.44</v>
      </c>
      <c r="H36" s="5">
        <v>2170.0100000000002</v>
      </c>
      <c r="I36" s="24">
        <v>2423.0500000000002</v>
      </c>
      <c r="J36" s="5">
        <v>2411.5700000000002</v>
      </c>
      <c r="K36" s="28">
        <v>2125.87</v>
      </c>
      <c r="L36" s="28">
        <v>2178.69</v>
      </c>
      <c r="M36" s="28">
        <v>2455.1999999999998</v>
      </c>
      <c r="N36" s="9">
        <f>SUM(Table14[[#This Row],[Jan-12]:[Dec-12]])</f>
        <v>28402.589999999997</v>
      </c>
    </row>
    <row r="37" spans="1:14">
      <c r="A37" s="8" t="s">
        <v>34</v>
      </c>
      <c r="B37" s="5">
        <v>98376.72</v>
      </c>
      <c r="C37" s="5">
        <v>97269.13</v>
      </c>
      <c r="D37" s="5">
        <v>99823.5</v>
      </c>
      <c r="E37" s="5">
        <v>99737.75</v>
      </c>
      <c r="F37" s="5">
        <v>99837.16</v>
      </c>
      <c r="G37" s="5">
        <v>100656.55</v>
      </c>
      <c r="H37" s="5">
        <v>101170.42</v>
      </c>
      <c r="I37" s="24">
        <v>104334.74</v>
      </c>
      <c r="J37" s="5">
        <v>105337.82</v>
      </c>
      <c r="K37" s="28">
        <v>101582.66</v>
      </c>
      <c r="L37" s="28">
        <v>99927.37</v>
      </c>
      <c r="M37" s="28">
        <v>96845.77</v>
      </c>
      <c r="N37" s="9">
        <f>SUM(Table14[[#This Row],[Jan-12]:[Dec-12]])</f>
        <v>1204899.5900000001</v>
      </c>
    </row>
    <row r="38" spans="1:14">
      <c r="A38" s="8" t="s">
        <v>53</v>
      </c>
      <c r="B38" s="5">
        <v>85415.46</v>
      </c>
      <c r="C38" s="5">
        <v>83325.259999999995</v>
      </c>
      <c r="D38" s="5">
        <v>85053.92</v>
      </c>
      <c r="E38" s="5">
        <v>84141.06</v>
      </c>
      <c r="F38" s="5">
        <v>86074.95</v>
      </c>
      <c r="G38" s="5">
        <v>86504.41</v>
      </c>
      <c r="H38" s="5">
        <v>86422.2</v>
      </c>
      <c r="I38" s="24">
        <v>88474.240000000005</v>
      </c>
      <c r="J38" s="5">
        <v>88686.61</v>
      </c>
      <c r="K38" s="28">
        <v>86196.31</v>
      </c>
      <c r="L38" s="28">
        <v>82702.38</v>
      </c>
      <c r="M38" s="28">
        <v>81275.149999999994</v>
      </c>
      <c r="N38" s="9">
        <f>SUM(Table14[[#This Row],[Jan-12]:[Dec-12]])</f>
        <v>1024271.95</v>
      </c>
    </row>
    <row r="39" spans="1:14">
      <c r="A39" s="8" t="s">
        <v>35</v>
      </c>
      <c r="B39" s="5">
        <v>30727.22</v>
      </c>
      <c r="C39" s="5">
        <v>30183.48</v>
      </c>
      <c r="D39" s="5">
        <v>30795.41</v>
      </c>
      <c r="E39" s="5">
        <v>30348.58</v>
      </c>
      <c r="F39" s="5">
        <v>30605.599999999999</v>
      </c>
      <c r="G39" s="5">
        <v>30714.67</v>
      </c>
      <c r="H39" s="5">
        <v>30370.400000000001</v>
      </c>
      <c r="I39" s="24">
        <v>29312.14</v>
      </c>
      <c r="J39" s="5">
        <v>29974.35</v>
      </c>
      <c r="K39" s="28">
        <v>27720.11</v>
      </c>
      <c r="L39" s="28">
        <v>27502.48</v>
      </c>
      <c r="M39" s="28">
        <v>26607.38</v>
      </c>
      <c r="N39" s="9">
        <f>SUM(Table14[[#This Row],[Jan-12]:[Dec-12]])</f>
        <v>354861.81999999995</v>
      </c>
    </row>
    <row r="40" spans="1:14">
      <c r="A40" s="8" t="s">
        <v>36</v>
      </c>
      <c r="B40" s="5">
        <v>36651.49</v>
      </c>
      <c r="C40" s="5">
        <v>35252.15</v>
      </c>
      <c r="D40" s="5">
        <v>35863.35</v>
      </c>
      <c r="E40" s="5">
        <v>34536.25</v>
      </c>
      <c r="F40" s="5">
        <v>33952.19</v>
      </c>
      <c r="G40" s="5">
        <v>35868.21</v>
      </c>
      <c r="H40" s="5">
        <v>34800.9</v>
      </c>
      <c r="I40" s="24">
        <v>34751.56</v>
      </c>
      <c r="J40" s="5">
        <v>36338.65</v>
      </c>
      <c r="K40" s="28">
        <v>33520.14</v>
      </c>
      <c r="L40" s="28">
        <v>33597.360000000001</v>
      </c>
      <c r="M40" s="28">
        <v>33747.300000000003</v>
      </c>
      <c r="N40" s="9">
        <f>SUM(Table14[[#This Row],[Jan-12]:[Dec-12]])</f>
        <v>418879.55</v>
      </c>
    </row>
    <row r="41" spans="1:14">
      <c r="A41" s="8" t="s">
        <v>37</v>
      </c>
      <c r="B41" s="5">
        <v>4594.18</v>
      </c>
      <c r="C41" s="5">
        <v>4547.57</v>
      </c>
      <c r="D41" s="5">
        <v>5429</v>
      </c>
      <c r="E41" s="5">
        <v>5291.33</v>
      </c>
      <c r="F41" s="5">
        <v>5213.38</v>
      </c>
      <c r="G41" s="5">
        <v>5253.4</v>
      </c>
      <c r="H41" s="5">
        <v>4994.83</v>
      </c>
      <c r="I41" s="24">
        <v>5325.12</v>
      </c>
      <c r="J41" s="5">
        <v>5087.5200000000004</v>
      </c>
      <c r="K41" s="28">
        <v>4938.97</v>
      </c>
      <c r="L41" s="28">
        <v>4732.5</v>
      </c>
      <c r="M41" s="28">
        <v>4882.55</v>
      </c>
      <c r="N41" s="9">
        <f>SUM(Table14[[#This Row],[Jan-12]:[Dec-12]])</f>
        <v>60290.350000000006</v>
      </c>
    </row>
    <row r="42" spans="1:14">
      <c r="A42" s="8" t="s">
        <v>12</v>
      </c>
      <c r="B42" s="5">
        <v>10083.99</v>
      </c>
      <c r="C42" s="5">
        <v>10124.68</v>
      </c>
      <c r="D42" s="5">
        <v>10206.58</v>
      </c>
      <c r="E42" s="5">
        <v>10374.94</v>
      </c>
      <c r="F42" s="5">
        <v>10177.76</v>
      </c>
      <c r="G42" s="5">
        <v>9977.41</v>
      </c>
      <c r="H42" s="5">
        <v>9743.49</v>
      </c>
      <c r="I42" s="24">
        <v>9694.59</v>
      </c>
      <c r="J42" s="5">
        <v>9672.43</v>
      </c>
      <c r="K42" s="28">
        <v>9864.27</v>
      </c>
      <c r="L42" s="28">
        <v>9555.43</v>
      </c>
      <c r="M42" s="28">
        <v>8898.2900000000009</v>
      </c>
      <c r="N42" s="9">
        <f>SUM(Table14[[#This Row],[Jan-12]:[Dec-12]])</f>
        <v>118373.86000000002</v>
      </c>
    </row>
    <row r="43" spans="1:14">
      <c r="A43" s="8" t="s">
        <v>49</v>
      </c>
      <c r="B43" s="5">
        <v>9693.6299999999992</v>
      </c>
      <c r="C43" s="5">
        <v>9894.61</v>
      </c>
      <c r="D43" s="5">
        <v>9781.2000000000007</v>
      </c>
      <c r="E43" s="5">
        <v>9490.0300000000007</v>
      </c>
      <c r="F43" s="5">
        <v>9861.7900000000009</v>
      </c>
      <c r="G43" s="5">
        <v>9893.06</v>
      </c>
      <c r="H43" s="5">
        <v>9100.68</v>
      </c>
      <c r="I43" s="24">
        <v>8808.32</v>
      </c>
      <c r="J43" s="5">
        <v>8999.83</v>
      </c>
      <c r="K43" s="28">
        <v>8601.5</v>
      </c>
      <c r="L43" s="28">
        <v>8377.57</v>
      </c>
      <c r="M43" s="28">
        <v>8076.06</v>
      </c>
      <c r="N43" s="9">
        <f>SUM(Table14[[#This Row],[Jan-12]:[Dec-12]])</f>
        <v>110578.28</v>
      </c>
    </row>
    <row r="44" spans="1:14">
      <c r="A44" s="8" t="s">
        <v>13</v>
      </c>
      <c r="B44" s="5">
        <v>47050.68</v>
      </c>
      <c r="C44" s="5">
        <v>47171.7</v>
      </c>
      <c r="D44" s="5">
        <v>47952.55</v>
      </c>
      <c r="E44" s="5">
        <v>46685.37</v>
      </c>
      <c r="F44" s="5">
        <v>46979.57</v>
      </c>
      <c r="G44" s="5">
        <v>46553.42</v>
      </c>
      <c r="H44" s="5">
        <v>45552.91</v>
      </c>
      <c r="I44" s="24">
        <v>45318.3</v>
      </c>
      <c r="J44" s="5">
        <v>46267.24</v>
      </c>
      <c r="K44" s="28">
        <v>44317.85</v>
      </c>
      <c r="L44" s="28">
        <v>42986.55</v>
      </c>
      <c r="M44" s="28">
        <v>41748.57</v>
      </c>
      <c r="N44" s="9">
        <f>SUM(Table14[[#This Row],[Jan-12]:[Dec-12]])</f>
        <v>548584.70999999985</v>
      </c>
    </row>
    <row r="45" spans="1:14">
      <c r="A45" s="8" t="s">
        <v>14</v>
      </c>
      <c r="B45" s="5">
        <v>5998.64</v>
      </c>
      <c r="C45" s="5">
        <v>6134.8</v>
      </c>
      <c r="D45" s="5">
        <v>6309.85</v>
      </c>
      <c r="E45" s="5">
        <v>5793.82</v>
      </c>
      <c r="F45" s="5">
        <v>5418.78</v>
      </c>
      <c r="G45" s="5">
        <v>5297.9</v>
      </c>
      <c r="H45" s="5">
        <v>4832.68</v>
      </c>
      <c r="I45" s="24">
        <v>4788.68</v>
      </c>
      <c r="J45" s="5">
        <v>4775.63</v>
      </c>
      <c r="K45" s="28">
        <v>4451.84</v>
      </c>
      <c r="L45" s="28">
        <v>4640.6899999999996</v>
      </c>
      <c r="M45" s="28">
        <v>4682.67</v>
      </c>
      <c r="N45" s="9">
        <f>SUM(Table14[[#This Row],[Jan-12]:[Dec-12]])</f>
        <v>63125.979999999996</v>
      </c>
    </row>
    <row r="46" spans="1:14">
      <c r="A46" s="8" t="s">
        <v>56</v>
      </c>
      <c r="B46" s="5">
        <v>5208.67</v>
      </c>
      <c r="C46" s="5">
        <v>5266.5</v>
      </c>
      <c r="D46" s="5">
        <v>5327.65</v>
      </c>
      <c r="E46" s="5">
        <v>5387.32</v>
      </c>
      <c r="F46" s="5">
        <v>5035.78</v>
      </c>
      <c r="G46" s="5">
        <v>5414.36</v>
      </c>
      <c r="H46" s="5">
        <v>5663.34</v>
      </c>
      <c r="I46" s="24">
        <v>5621.73</v>
      </c>
      <c r="J46" s="5">
        <v>5539.8</v>
      </c>
      <c r="K46" s="28">
        <v>5085.04</v>
      </c>
      <c r="L46" s="28">
        <v>5166.25</v>
      </c>
      <c r="M46" s="28">
        <v>5295.92</v>
      </c>
      <c r="N46" s="9">
        <f>SUM(Table14[[#This Row],[Jan-12]:[Dec-12]])</f>
        <v>64012.359999999993</v>
      </c>
    </row>
    <row r="47" spans="1:14">
      <c r="A47" s="8" t="s">
        <v>54</v>
      </c>
      <c r="B47" s="5">
        <v>124.15</v>
      </c>
      <c r="C47" s="5">
        <v>118.65</v>
      </c>
      <c r="D47" s="5">
        <v>73</v>
      </c>
      <c r="E47" s="5">
        <v>70.150000000000006</v>
      </c>
      <c r="F47" s="5">
        <v>85.8</v>
      </c>
      <c r="G47" s="5">
        <v>77.45</v>
      </c>
      <c r="H47" s="5">
        <v>120.3</v>
      </c>
      <c r="I47" s="24">
        <v>74.349999999999994</v>
      </c>
      <c r="J47" s="5">
        <v>67.45</v>
      </c>
      <c r="K47" s="28">
        <v>49.7</v>
      </c>
      <c r="L47" s="28">
        <v>53.5</v>
      </c>
      <c r="M47" s="28">
        <v>89.55</v>
      </c>
      <c r="N47" s="9">
        <f>SUM(Table14[[#This Row],[Jan-12]:[Dec-12]])</f>
        <v>1004.0500000000001</v>
      </c>
    </row>
    <row r="48" spans="1:14">
      <c r="A48" s="8" t="s">
        <v>15</v>
      </c>
      <c r="B48" s="5">
        <v>1682.04</v>
      </c>
      <c r="C48" s="5">
        <v>1705.09</v>
      </c>
      <c r="D48" s="5">
        <v>1615.05</v>
      </c>
      <c r="E48" s="5">
        <v>1816.36</v>
      </c>
      <c r="F48" s="5">
        <v>1846.04</v>
      </c>
      <c r="G48" s="5">
        <v>1816.99</v>
      </c>
      <c r="H48" s="5">
        <v>1931.27</v>
      </c>
      <c r="I48" s="24">
        <v>1921.98</v>
      </c>
      <c r="J48" s="5">
        <v>1831.48</v>
      </c>
      <c r="K48" s="28">
        <v>1832.71</v>
      </c>
      <c r="L48" s="28">
        <v>1767.97</v>
      </c>
      <c r="M48" s="28">
        <v>1894.19</v>
      </c>
      <c r="N48" s="9">
        <f>SUM(Table14[[#This Row],[Jan-12]:[Dec-12]])</f>
        <v>21661.17</v>
      </c>
    </row>
    <row r="49" spans="1:14">
      <c r="A49" s="8" t="s">
        <v>38</v>
      </c>
      <c r="B49" s="5">
        <v>18453.009999999998</v>
      </c>
      <c r="C49" s="5">
        <v>18094.36</v>
      </c>
      <c r="D49" s="5">
        <v>19075.060000000001</v>
      </c>
      <c r="E49" s="5">
        <v>18240.509999999998</v>
      </c>
      <c r="F49" s="5">
        <v>19011.419999999998</v>
      </c>
      <c r="G49" s="5">
        <v>19090.07</v>
      </c>
      <c r="H49" s="5">
        <v>19122.240000000002</v>
      </c>
      <c r="I49" s="24">
        <v>19241.88</v>
      </c>
      <c r="J49" s="5">
        <v>19317.14</v>
      </c>
      <c r="K49" s="28">
        <v>18468.28</v>
      </c>
      <c r="L49" s="28">
        <v>18322.53</v>
      </c>
      <c r="M49" s="28">
        <v>18087.79</v>
      </c>
      <c r="N49" s="9">
        <f>SUM(Table14[[#This Row],[Jan-12]:[Dec-12]])</f>
        <v>224524.29</v>
      </c>
    </row>
    <row r="50" spans="1:14">
      <c r="A50" s="8" t="s">
        <v>39</v>
      </c>
      <c r="B50" s="5">
        <v>5834.45</v>
      </c>
      <c r="C50" s="5">
        <v>5684.14</v>
      </c>
      <c r="D50" s="5">
        <v>6234.69</v>
      </c>
      <c r="E50" s="5">
        <v>5912.16</v>
      </c>
      <c r="F50" s="5">
        <v>5790.49</v>
      </c>
      <c r="G50" s="5">
        <v>6018.86</v>
      </c>
      <c r="H50" s="5">
        <v>5827.07</v>
      </c>
      <c r="I50" s="24">
        <v>5873.15</v>
      </c>
      <c r="J50" s="5">
        <v>5973.34</v>
      </c>
      <c r="K50" s="28">
        <v>5783.59</v>
      </c>
      <c r="L50" s="28">
        <v>5708.95</v>
      </c>
      <c r="M50" s="28">
        <v>5450.05</v>
      </c>
      <c r="N50" s="9">
        <f>SUM(Table14[[#This Row],[Jan-12]:[Dec-12]])</f>
        <v>70090.94</v>
      </c>
    </row>
    <row r="51" spans="1:14">
      <c r="A51" s="8" t="s">
        <v>16</v>
      </c>
      <c r="B51" s="5">
        <v>22389.29</v>
      </c>
      <c r="C51" s="5">
        <v>22169.48</v>
      </c>
      <c r="D51" s="5">
        <v>21988.34</v>
      </c>
      <c r="E51" s="5">
        <v>21862.37</v>
      </c>
      <c r="F51" s="5">
        <v>22546.1</v>
      </c>
      <c r="G51" s="5">
        <v>22763.279999999999</v>
      </c>
      <c r="H51" s="5">
        <v>23082.400000000001</v>
      </c>
      <c r="I51" s="24">
        <v>22979.86</v>
      </c>
      <c r="J51" s="5">
        <v>23712.080000000002</v>
      </c>
      <c r="K51" s="28">
        <v>21099.17</v>
      </c>
      <c r="L51" s="28">
        <v>21354.799999999999</v>
      </c>
      <c r="M51" s="28">
        <v>21380.46</v>
      </c>
      <c r="N51" s="9">
        <f>SUM(Table14[[#This Row],[Jan-12]:[Dec-12]])</f>
        <v>267327.63</v>
      </c>
    </row>
    <row r="52" spans="1:14">
      <c r="A52" s="8" t="s">
        <v>40</v>
      </c>
      <c r="B52" s="5">
        <v>3277.06</v>
      </c>
      <c r="C52" s="5">
        <v>3557.87</v>
      </c>
      <c r="D52" s="5">
        <v>3273.2</v>
      </c>
      <c r="E52" s="5">
        <v>3302.95</v>
      </c>
      <c r="F52" s="5">
        <v>3195.76</v>
      </c>
      <c r="G52" s="5">
        <v>3165.07</v>
      </c>
      <c r="H52" s="5">
        <v>2998.8</v>
      </c>
      <c r="I52" s="24">
        <v>3181.7</v>
      </c>
      <c r="J52" s="5">
        <v>3374.48</v>
      </c>
      <c r="K52" s="28">
        <v>3641.13</v>
      </c>
      <c r="L52" s="28">
        <v>3667.91</v>
      </c>
      <c r="M52" s="28">
        <v>3773.12</v>
      </c>
      <c r="N52" s="9">
        <f>SUM(Table14[[#This Row],[Jan-12]:[Dec-12]])</f>
        <v>40409.05000000001</v>
      </c>
    </row>
    <row r="53" spans="1:14">
      <c r="A53" s="8" t="s">
        <v>50</v>
      </c>
      <c r="B53" s="5">
        <v>2115.2399999999998</v>
      </c>
      <c r="C53" s="5">
        <v>2068.39</v>
      </c>
      <c r="D53" s="5">
        <v>2237.9499999999998</v>
      </c>
      <c r="E53" s="5">
        <v>2086.9699999999998</v>
      </c>
      <c r="F53" s="5">
        <v>2174.67</v>
      </c>
      <c r="G53" s="5">
        <v>2188.2800000000002</v>
      </c>
      <c r="H53" s="5">
        <v>2283.5700000000002</v>
      </c>
      <c r="I53" s="24">
        <v>2284.14</v>
      </c>
      <c r="J53" s="5">
        <v>2406.36</v>
      </c>
      <c r="K53" s="28">
        <v>2769.58</v>
      </c>
      <c r="L53" s="28">
        <v>2739.6</v>
      </c>
      <c r="M53" s="28">
        <v>2677.16</v>
      </c>
      <c r="N53" s="9">
        <f>SUM(Table14[[#This Row],[Jan-12]:[Dec-12]])</f>
        <v>28031.91</v>
      </c>
    </row>
    <row r="54" spans="1:14">
      <c r="A54" s="8" t="s">
        <v>17</v>
      </c>
      <c r="B54" s="5">
        <v>176.7</v>
      </c>
      <c r="C54" s="5">
        <v>152.72999999999999</v>
      </c>
      <c r="D54" s="5">
        <v>151.5</v>
      </c>
      <c r="E54" s="5">
        <v>141.44999999999999</v>
      </c>
      <c r="F54" s="5">
        <v>155.97999999999999</v>
      </c>
      <c r="G54" s="5">
        <v>214.15</v>
      </c>
      <c r="H54" s="5">
        <v>185.43</v>
      </c>
      <c r="I54" s="24">
        <v>161.94999999999999</v>
      </c>
      <c r="J54" s="5">
        <v>172.49</v>
      </c>
      <c r="K54" s="28">
        <v>241.5</v>
      </c>
      <c r="L54" s="28">
        <v>249.23</v>
      </c>
      <c r="M54" s="28">
        <v>187.75</v>
      </c>
      <c r="N54" s="9">
        <f>SUM(Table14[[#This Row],[Jan-12]:[Dec-12]])</f>
        <v>2190.8599999999997</v>
      </c>
    </row>
    <row r="55" spans="1:14">
      <c r="A55" s="8" t="s">
        <v>18</v>
      </c>
      <c r="B55" s="5">
        <v>24875.61</v>
      </c>
      <c r="C55" s="5">
        <v>24866.36</v>
      </c>
      <c r="D55" s="5">
        <v>24802.75</v>
      </c>
      <c r="E55" s="5">
        <v>25332.55</v>
      </c>
      <c r="F55" s="5">
        <v>25822.59</v>
      </c>
      <c r="G55" s="5">
        <v>25419.84</v>
      </c>
      <c r="H55" s="5">
        <v>25645.11</v>
      </c>
      <c r="I55" s="24">
        <v>25514.86</v>
      </c>
      <c r="J55" s="5">
        <v>25941.919999999998</v>
      </c>
      <c r="K55" s="28">
        <v>24528.51</v>
      </c>
      <c r="L55" s="28">
        <v>25111.759999999998</v>
      </c>
      <c r="M55" s="28">
        <v>24727.86</v>
      </c>
      <c r="N55" s="9">
        <f>SUM(Table14[[#This Row],[Jan-12]:[Dec-12]])</f>
        <v>302589.71999999997</v>
      </c>
    </row>
    <row r="56" spans="1:14">
      <c r="A56" s="8" t="s">
        <v>19</v>
      </c>
      <c r="B56" s="5">
        <v>1008.9</v>
      </c>
      <c r="C56" s="5">
        <v>993.02</v>
      </c>
      <c r="D56" s="5">
        <v>996.74</v>
      </c>
      <c r="E56" s="5">
        <v>915.09</v>
      </c>
      <c r="F56" s="5">
        <v>1052.32</v>
      </c>
      <c r="G56" s="5">
        <v>937.02</v>
      </c>
      <c r="H56" s="5">
        <v>1020.3</v>
      </c>
      <c r="I56" s="24">
        <v>1237.33</v>
      </c>
      <c r="J56" s="5">
        <v>1256.69</v>
      </c>
      <c r="K56" s="28">
        <v>1736.99</v>
      </c>
      <c r="L56" s="28">
        <v>1693.67</v>
      </c>
      <c r="M56" s="28">
        <v>1840.65</v>
      </c>
      <c r="N56" s="9">
        <f>SUM(Table14[[#This Row],[Jan-12]:[Dec-12]])</f>
        <v>14688.72</v>
      </c>
    </row>
    <row r="57" spans="1:14">
      <c r="A57" s="8" t="s">
        <v>41</v>
      </c>
      <c r="B57" s="5">
        <v>17921.14</v>
      </c>
      <c r="C57" s="5">
        <v>17595.64</v>
      </c>
      <c r="D57" s="5">
        <v>18212.490000000002</v>
      </c>
      <c r="E57" s="5">
        <v>17748.09</v>
      </c>
      <c r="F57" s="5">
        <v>17549.21</v>
      </c>
      <c r="G57" s="5">
        <v>17514.68</v>
      </c>
      <c r="H57" s="5">
        <v>16653.91</v>
      </c>
      <c r="I57" s="24">
        <v>17228.91</v>
      </c>
      <c r="J57" s="5">
        <v>17842.439999999999</v>
      </c>
      <c r="K57" s="28">
        <v>17258.07</v>
      </c>
      <c r="L57" s="28">
        <v>17184.54</v>
      </c>
      <c r="M57" s="28">
        <v>17005.79</v>
      </c>
      <c r="N57" s="9">
        <f>SUM(Table14[[#This Row],[Jan-12]:[Dec-12]])</f>
        <v>209714.91000000003</v>
      </c>
    </row>
    <row r="58" spans="1:14">
      <c r="A58" s="8" t="s">
        <v>42</v>
      </c>
      <c r="B58" s="5">
        <v>3407.19</v>
      </c>
      <c r="C58" s="5">
        <v>3367.41</v>
      </c>
      <c r="D58" s="5">
        <v>3867.3</v>
      </c>
      <c r="E58" s="5">
        <v>3801.46</v>
      </c>
      <c r="F58" s="5">
        <v>3767.56</v>
      </c>
      <c r="G58" s="5">
        <v>3868.84</v>
      </c>
      <c r="H58" s="5">
        <v>3703.63</v>
      </c>
      <c r="I58" s="24">
        <v>3771.32</v>
      </c>
      <c r="J58" s="5">
        <v>3654.22</v>
      </c>
      <c r="K58" s="28">
        <v>3458.45</v>
      </c>
      <c r="L58" s="28">
        <v>3408.23</v>
      </c>
      <c r="M58" s="28">
        <v>3336.06</v>
      </c>
      <c r="N58" s="9">
        <f>SUM(Table14[[#This Row],[Jan-12]:[Dec-12]])</f>
        <v>43411.67</v>
      </c>
    </row>
    <row r="59" spans="1:14">
      <c r="A59" s="10" t="s">
        <v>43</v>
      </c>
      <c r="B59" s="11">
        <v>4185.4799999999996</v>
      </c>
      <c r="C59" s="11">
        <v>3930.6</v>
      </c>
      <c r="D59" s="11">
        <v>3774.46</v>
      </c>
      <c r="E59" s="11">
        <v>3708</v>
      </c>
      <c r="F59" s="11">
        <v>3969.97</v>
      </c>
      <c r="G59" s="5">
        <v>3914.65</v>
      </c>
      <c r="H59" s="5">
        <v>3888.38</v>
      </c>
      <c r="I59" s="24">
        <v>3797.67</v>
      </c>
      <c r="J59" s="11">
        <v>4054.49</v>
      </c>
      <c r="K59" s="28">
        <v>4361.04</v>
      </c>
      <c r="L59" s="28">
        <v>4341.88</v>
      </c>
      <c r="M59" s="28">
        <v>4047.2</v>
      </c>
      <c r="N59" s="12">
        <f>SUM(Table14[[#This Row],[Jan-12]:[Dec-12]])</f>
        <v>47973.82</v>
      </c>
    </row>
    <row r="60" spans="1:14">
      <c r="A60" s="8"/>
      <c r="B60" s="5"/>
      <c r="C60" s="5"/>
      <c r="D60" s="5"/>
      <c r="E60" s="5"/>
      <c r="F60" s="5"/>
      <c r="G60" s="5"/>
      <c r="H60" s="5"/>
      <c r="I60" s="24"/>
      <c r="J60" s="5"/>
      <c r="K60" s="5"/>
      <c r="L60" s="5"/>
      <c r="M60" s="5"/>
      <c r="N60" s="9"/>
    </row>
    <row r="61" spans="1:14">
      <c r="A61" s="6" t="s">
        <v>64</v>
      </c>
      <c r="B61" s="7">
        <v>1619318.5899999992</v>
      </c>
      <c r="C61" s="7">
        <v>1593889.2</v>
      </c>
      <c r="D61" s="7">
        <v>1620810.71</v>
      </c>
      <c r="E61" s="7">
        <v>1599531.1000000003</v>
      </c>
      <c r="F61" s="7">
        <v>1615787.6000000003</v>
      </c>
      <c r="G61" s="7">
        <f>SUM(G2:G59)</f>
        <v>1638473.1199999994</v>
      </c>
      <c r="H61" s="7">
        <f>SUM(H2:H59)</f>
        <v>1627445.8499999996</v>
      </c>
      <c r="I61" s="7">
        <f>SUM(I2:I59)</f>
        <v>1646531.46</v>
      </c>
      <c r="J61" s="7">
        <f t="shared" ref="J61:M61" si="0">SUM(J2:J59)</f>
        <v>1690641.06</v>
      </c>
      <c r="K61" s="7">
        <f t="shared" si="0"/>
        <v>1607173.9000000004</v>
      </c>
      <c r="L61" s="7">
        <f t="shared" si="0"/>
        <v>1574061.63</v>
      </c>
      <c r="M61" s="7">
        <f t="shared" si="0"/>
        <v>1543709.35</v>
      </c>
      <c r="N61" s="7">
        <f>SUM(N2:N59)</f>
        <v>19377373.57</v>
      </c>
    </row>
  </sheetData>
  <sheetProtection password="C169" sheet="1" objects="1" scenarios="1"/>
  <printOptions horizontalCentered="1"/>
  <pageMargins left="0.5" right="0.5" top="1" bottom="1" header="0.5" footer="0.5"/>
  <pageSetup scale="77" fitToHeight="2" orientation="landscape"/>
  <headerFooter>
    <oddHeader>&amp;CATM Surcharges by County</oddHeader>
    <oddFooter>&amp;L&amp;A&amp;C&amp;P of &amp;N&amp;R&amp;D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N61"/>
  <sheetViews>
    <sheetView topLeftCell="A58" workbookViewId="0">
      <selection activeCell="G1" sqref="G1"/>
    </sheetView>
  </sheetViews>
  <sheetFormatPr baseColWidth="10" defaultColWidth="8.83203125" defaultRowHeight="14" x14ac:dyDescent="0"/>
  <cols>
    <col min="1" max="1" width="13.6640625" bestFit="1" customWidth="1"/>
    <col min="2" max="8" width="12.6640625" style="34" bestFit="1" customWidth="1"/>
    <col min="9" max="9" width="12.6640625" style="35" bestFit="1" customWidth="1"/>
    <col min="10" max="10" width="12.5" style="34" bestFit="1" customWidth="1"/>
    <col min="11" max="13" width="12.6640625" style="34" bestFit="1" customWidth="1"/>
    <col min="14" max="14" width="13.6640625" style="34" bestFit="1" customWidth="1"/>
  </cols>
  <sheetData>
    <row r="1" spans="1:14" s="13" customFormat="1">
      <c r="A1" s="14" t="s">
        <v>59</v>
      </c>
      <c r="B1" s="29" t="s">
        <v>93</v>
      </c>
      <c r="C1" s="29" t="s">
        <v>94</v>
      </c>
      <c r="D1" s="29" t="s">
        <v>95</v>
      </c>
      <c r="E1" s="29" t="s">
        <v>96</v>
      </c>
      <c r="F1" s="29" t="s">
        <v>97</v>
      </c>
      <c r="G1" s="29" t="s">
        <v>100</v>
      </c>
      <c r="H1" s="29" t="s">
        <v>98</v>
      </c>
      <c r="I1" s="30" t="s">
        <v>101</v>
      </c>
      <c r="J1" s="29" t="s">
        <v>99</v>
      </c>
      <c r="K1" s="29" t="s">
        <v>102</v>
      </c>
      <c r="L1" s="29" t="s">
        <v>103</v>
      </c>
      <c r="M1" s="29" t="s">
        <v>104</v>
      </c>
      <c r="N1" s="36" t="s">
        <v>105</v>
      </c>
    </row>
    <row r="2" spans="1:14">
      <c r="A2" s="8" t="s">
        <v>20</v>
      </c>
      <c r="B2" s="28">
        <v>74679.64</v>
      </c>
      <c r="C2" s="28">
        <v>73498.100000000006</v>
      </c>
      <c r="D2" s="28">
        <v>74898.460000000006</v>
      </c>
      <c r="E2" s="28">
        <v>74971.399999999994</v>
      </c>
      <c r="F2" s="28">
        <v>75628.92</v>
      </c>
      <c r="G2" s="28">
        <v>75004.850000000006</v>
      </c>
      <c r="H2" s="28">
        <v>74026.03</v>
      </c>
      <c r="I2" s="28">
        <v>75893.73</v>
      </c>
      <c r="J2" s="28">
        <v>74469.11</v>
      </c>
      <c r="K2" s="28">
        <v>74298.27</v>
      </c>
      <c r="L2" s="28">
        <v>74012.58</v>
      </c>
      <c r="M2" s="28">
        <v>73435.97</v>
      </c>
      <c r="N2" s="37">
        <f>SUM(Table143[[#This Row],[Jan-13]:[Dec-13]])</f>
        <v>894817.05999999994</v>
      </c>
    </row>
    <row r="3" spans="1:14">
      <c r="A3" s="8" t="s">
        <v>21</v>
      </c>
      <c r="B3" s="28">
        <v>10.5</v>
      </c>
      <c r="C3" s="28">
        <v>4.5</v>
      </c>
      <c r="D3" s="28">
        <v>6.75</v>
      </c>
      <c r="E3" s="28">
        <v>10</v>
      </c>
      <c r="F3" s="28">
        <v>28.5</v>
      </c>
      <c r="G3" s="28">
        <v>28.95</v>
      </c>
      <c r="H3" s="28">
        <v>14.85</v>
      </c>
      <c r="I3" s="28">
        <v>7.75</v>
      </c>
      <c r="J3" s="28">
        <v>6.7</v>
      </c>
      <c r="K3" s="28">
        <v>9.5</v>
      </c>
      <c r="L3" s="28">
        <v>9</v>
      </c>
      <c r="M3" s="28">
        <v>12</v>
      </c>
      <c r="N3" s="37">
        <f>SUM(Table143[[#This Row],[Jan-13]:[Dec-13]])</f>
        <v>149</v>
      </c>
    </row>
    <row r="4" spans="1:14">
      <c r="A4" s="8" t="s">
        <v>22</v>
      </c>
      <c r="B4" s="28">
        <v>1093.25</v>
      </c>
      <c r="C4" s="28">
        <v>1080.33</v>
      </c>
      <c r="D4" s="28">
        <v>1065.42</v>
      </c>
      <c r="E4" s="28">
        <v>1059.25</v>
      </c>
      <c r="F4" s="28">
        <v>1043.96</v>
      </c>
      <c r="G4" s="28">
        <v>998.5</v>
      </c>
      <c r="H4" s="28">
        <v>1044.21</v>
      </c>
      <c r="I4" s="28">
        <v>1001.43</v>
      </c>
      <c r="J4" s="28">
        <v>1072.23</v>
      </c>
      <c r="K4" s="28">
        <v>1044.93</v>
      </c>
      <c r="L4" s="28">
        <v>951.15</v>
      </c>
      <c r="M4" s="28">
        <v>1008.98</v>
      </c>
      <c r="N4" s="37">
        <f>SUM(Table143[[#This Row],[Jan-13]:[Dec-13]])</f>
        <v>12463.64</v>
      </c>
    </row>
    <row r="5" spans="1:14">
      <c r="A5" s="8" t="s">
        <v>55</v>
      </c>
      <c r="B5" s="28">
        <v>6268.59</v>
      </c>
      <c r="C5" s="28">
        <v>5736.17</v>
      </c>
      <c r="D5" s="28">
        <v>6035.34</v>
      </c>
      <c r="E5" s="28">
        <v>5728.85</v>
      </c>
      <c r="F5" s="28">
        <v>6338.89</v>
      </c>
      <c r="G5" s="28">
        <v>6860.28</v>
      </c>
      <c r="H5" s="28">
        <v>7102.83</v>
      </c>
      <c r="I5" s="28">
        <v>6867.19</v>
      </c>
      <c r="J5" s="28">
        <v>7030.97</v>
      </c>
      <c r="K5" s="28">
        <v>7019.79</v>
      </c>
      <c r="L5" s="28">
        <v>6530.16</v>
      </c>
      <c r="M5" s="28">
        <v>6394.71</v>
      </c>
      <c r="N5" s="37">
        <f>SUM(Table143[[#This Row],[Jan-13]:[Dec-13]])</f>
        <v>77913.77</v>
      </c>
    </row>
    <row r="6" spans="1:14">
      <c r="A6" s="8" t="s">
        <v>0</v>
      </c>
      <c r="B6" s="28">
        <v>1521.51</v>
      </c>
      <c r="C6" s="28">
        <v>1550.41</v>
      </c>
      <c r="D6" s="28">
        <v>1486.78</v>
      </c>
      <c r="E6" s="28">
        <v>1459.27</v>
      </c>
      <c r="F6" s="28">
        <v>1533.74</v>
      </c>
      <c r="G6" s="28">
        <v>1547.33</v>
      </c>
      <c r="H6" s="28">
        <v>1342.26</v>
      </c>
      <c r="I6" s="28">
        <v>1514.39</v>
      </c>
      <c r="J6" s="28">
        <v>1505.1</v>
      </c>
      <c r="K6" s="28">
        <v>1336.24</v>
      </c>
      <c r="L6" s="28">
        <v>1403.03</v>
      </c>
      <c r="M6" s="28">
        <v>1540.48</v>
      </c>
      <c r="N6" s="37">
        <f>SUM(Table143[[#This Row],[Jan-13]:[Dec-13]])</f>
        <v>17740.54</v>
      </c>
    </row>
    <row r="7" spans="1:14">
      <c r="A7" s="8" t="s">
        <v>1</v>
      </c>
      <c r="B7" s="28">
        <v>274.2</v>
      </c>
      <c r="C7" s="28">
        <v>256.57</v>
      </c>
      <c r="D7" s="28">
        <v>247.73</v>
      </c>
      <c r="E7" s="28">
        <v>286.14</v>
      </c>
      <c r="F7" s="28">
        <v>348.24</v>
      </c>
      <c r="G7" s="28">
        <v>396.22</v>
      </c>
      <c r="H7" s="28">
        <v>340.69</v>
      </c>
      <c r="I7" s="28">
        <v>385.26</v>
      </c>
      <c r="J7" s="28">
        <v>410.15</v>
      </c>
      <c r="K7" s="28">
        <v>367.38</v>
      </c>
      <c r="L7" s="28">
        <v>376.77</v>
      </c>
      <c r="M7" s="28">
        <v>389.64</v>
      </c>
      <c r="N7" s="37">
        <f>SUM(Table143[[#This Row],[Jan-13]:[Dec-13]])</f>
        <v>4078.9900000000002</v>
      </c>
    </row>
    <row r="8" spans="1:14">
      <c r="A8" s="8" t="s">
        <v>51</v>
      </c>
      <c r="B8" s="28">
        <v>29763.97</v>
      </c>
      <c r="C8" s="28">
        <v>29486.45</v>
      </c>
      <c r="D8" s="28">
        <v>29492.74</v>
      </c>
      <c r="E8" s="28">
        <v>29576.84</v>
      </c>
      <c r="F8" s="28">
        <v>29422.400000000001</v>
      </c>
      <c r="G8" s="28">
        <v>29273.72</v>
      </c>
      <c r="H8" s="28">
        <v>28448.57</v>
      </c>
      <c r="I8" s="28">
        <v>28950.19</v>
      </c>
      <c r="J8" s="28">
        <v>29022.85</v>
      </c>
      <c r="K8" s="28">
        <v>28496.01</v>
      </c>
      <c r="L8" s="28">
        <v>28123.040000000001</v>
      </c>
      <c r="M8" s="28">
        <v>28061.8</v>
      </c>
      <c r="N8" s="37">
        <f>SUM(Table143[[#This Row],[Jan-13]:[Dec-13]])</f>
        <v>348118.57999999996</v>
      </c>
    </row>
    <row r="9" spans="1:14">
      <c r="A9" s="8" t="s">
        <v>23</v>
      </c>
      <c r="B9" s="28">
        <v>1010.88</v>
      </c>
      <c r="C9" s="28">
        <v>960.63</v>
      </c>
      <c r="D9" s="28">
        <v>980.68</v>
      </c>
      <c r="E9" s="28">
        <v>970.84</v>
      </c>
      <c r="F9" s="28">
        <v>919.18</v>
      </c>
      <c r="G9" s="28">
        <v>1067.56</v>
      </c>
      <c r="H9" s="28">
        <v>955.01</v>
      </c>
      <c r="I9" s="28">
        <v>984.45</v>
      </c>
      <c r="J9" s="28">
        <v>884.55</v>
      </c>
      <c r="K9" s="28">
        <v>891.24</v>
      </c>
      <c r="L9" s="28">
        <v>976.59</v>
      </c>
      <c r="M9" s="28">
        <v>877.6</v>
      </c>
      <c r="N9" s="37">
        <f>SUM(Table143[[#This Row],[Jan-13]:[Dec-13]])</f>
        <v>11479.210000000001</v>
      </c>
    </row>
    <row r="10" spans="1:14">
      <c r="A10" s="8" t="s">
        <v>44</v>
      </c>
      <c r="B10" s="28">
        <v>2772.54</v>
      </c>
      <c r="C10" s="28">
        <v>2721.81</v>
      </c>
      <c r="D10" s="28">
        <v>2723.95</v>
      </c>
      <c r="E10" s="28">
        <v>2600.0700000000002</v>
      </c>
      <c r="F10" s="28">
        <v>2576.12</v>
      </c>
      <c r="G10" s="28">
        <v>2520.5100000000002</v>
      </c>
      <c r="H10" s="28">
        <v>2444.1799999999998</v>
      </c>
      <c r="I10" s="28">
        <v>2426.4499999999998</v>
      </c>
      <c r="J10" s="28">
        <v>2631.01</v>
      </c>
      <c r="K10" s="28">
        <v>2642.12</v>
      </c>
      <c r="L10" s="28">
        <v>2523.09</v>
      </c>
      <c r="M10" s="28">
        <v>2459.9899999999998</v>
      </c>
      <c r="N10" s="37">
        <f>SUM(Table143[[#This Row],[Jan-13]:[Dec-13]])</f>
        <v>31041.839999999997</v>
      </c>
    </row>
    <row r="11" spans="1:14">
      <c r="A11" s="8" t="s">
        <v>24</v>
      </c>
      <c r="B11" s="28">
        <v>53260.31</v>
      </c>
      <c r="C11" s="28">
        <v>53969.1</v>
      </c>
      <c r="D11" s="28">
        <v>54098.79</v>
      </c>
      <c r="E11" s="28">
        <v>54371.6</v>
      </c>
      <c r="F11" s="28">
        <v>55033.760000000002</v>
      </c>
      <c r="G11" s="28">
        <v>55238.66</v>
      </c>
      <c r="H11" s="28">
        <v>55011.26</v>
      </c>
      <c r="I11" s="28">
        <v>56829.58</v>
      </c>
      <c r="J11" s="28">
        <v>56436.800000000003</v>
      </c>
      <c r="K11" s="28">
        <v>56791.06</v>
      </c>
      <c r="L11" s="28">
        <v>55509.93</v>
      </c>
      <c r="M11" s="28">
        <v>54746.400000000001</v>
      </c>
      <c r="N11" s="37">
        <f>SUM(Table143[[#This Row],[Jan-13]:[Dec-13]])</f>
        <v>661297.25</v>
      </c>
    </row>
    <row r="12" spans="1:14">
      <c r="A12" s="8" t="s">
        <v>45</v>
      </c>
      <c r="B12" s="28">
        <v>629.91</v>
      </c>
      <c r="C12" s="28">
        <v>719.69</v>
      </c>
      <c r="D12" s="28">
        <v>794.8</v>
      </c>
      <c r="E12" s="28">
        <v>695.53</v>
      </c>
      <c r="F12" s="28">
        <v>666.5</v>
      </c>
      <c r="G12" s="28">
        <v>695.83</v>
      </c>
      <c r="H12" s="28">
        <v>645.22</v>
      </c>
      <c r="I12" s="28">
        <v>628.41</v>
      </c>
      <c r="J12" s="28">
        <v>689.74</v>
      </c>
      <c r="K12" s="28">
        <v>611.4</v>
      </c>
      <c r="L12" s="28">
        <v>561.74</v>
      </c>
      <c r="M12" s="28">
        <v>591.14</v>
      </c>
      <c r="N12" s="37">
        <f>SUM(Table143[[#This Row],[Jan-13]:[Dec-13]])</f>
        <v>7929.9099999999989</v>
      </c>
    </row>
    <row r="13" spans="1:14">
      <c r="A13" s="8" t="s">
        <v>2</v>
      </c>
      <c r="B13" s="28">
        <v>4006.67</v>
      </c>
      <c r="C13" s="28">
        <v>4041.39</v>
      </c>
      <c r="D13" s="28">
        <v>3961.44</v>
      </c>
      <c r="E13" s="28">
        <v>3993.9</v>
      </c>
      <c r="F13" s="28">
        <v>4165.57</v>
      </c>
      <c r="G13" s="28">
        <v>4332.71</v>
      </c>
      <c r="H13" s="28">
        <v>4287.2299999999996</v>
      </c>
      <c r="I13" s="28">
        <v>4214.16</v>
      </c>
      <c r="J13" s="28">
        <v>4218.99</v>
      </c>
      <c r="K13" s="28">
        <v>3917.68</v>
      </c>
      <c r="L13" s="28">
        <v>3875.1</v>
      </c>
      <c r="M13" s="28">
        <v>3984.73</v>
      </c>
      <c r="N13" s="37">
        <f>SUM(Table143[[#This Row],[Jan-13]:[Dec-13]])</f>
        <v>48999.57</v>
      </c>
    </row>
    <row r="14" spans="1:14">
      <c r="A14" s="8" t="s">
        <v>25</v>
      </c>
      <c r="B14" s="28">
        <v>7670.57</v>
      </c>
      <c r="C14" s="28">
        <v>7376.21</v>
      </c>
      <c r="D14" s="28">
        <v>7238.42</v>
      </c>
      <c r="E14" s="28">
        <v>7251.83</v>
      </c>
      <c r="F14" s="28">
        <v>9053.23</v>
      </c>
      <c r="G14" s="28">
        <v>11820.96</v>
      </c>
      <c r="H14" s="28">
        <v>11560.86</v>
      </c>
      <c r="I14" s="28">
        <v>11569.06</v>
      </c>
      <c r="J14" s="28">
        <v>12032.04</v>
      </c>
      <c r="K14" s="28">
        <v>11840.31</v>
      </c>
      <c r="L14" s="28">
        <v>11394.63</v>
      </c>
      <c r="M14" s="28">
        <v>10983.13</v>
      </c>
      <c r="N14" s="37">
        <f>SUM(Table143[[#This Row],[Jan-13]:[Dec-13]])</f>
        <v>119791.25</v>
      </c>
    </row>
    <row r="15" spans="1:14">
      <c r="A15" s="8" t="s">
        <v>46</v>
      </c>
      <c r="B15" s="28">
        <v>443.15</v>
      </c>
      <c r="C15" s="28">
        <v>411.95</v>
      </c>
      <c r="D15" s="28">
        <v>390.35</v>
      </c>
      <c r="E15" s="28">
        <v>354.35</v>
      </c>
      <c r="F15" s="28">
        <v>407.24</v>
      </c>
      <c r="G15" s="28">
        <v>417</v>
      </c>
      <c r="H15" s="28">
        <v>375.99</v>
      </c>
      <c r="I15" s="28">
        <v>350.95</v>
      </c>
      <c r="J15" s="28">
        <v>343.7</v>
      </c>
      <c r="K15" s="28">
        <v>315.75</v>
      </c>
      <c r="L15" s="28">
        <v>321.60000000000002</v>
      </c>
      <c r="M15" s="28">
        <v>321.2</v>
      </c>
      <c r="N15" s="37">
        <f>SUM(Table143[[#This Row],[Jan-13]:[Dec-13]])</f>
        <v>4453.2299999999996</v>
      </c>
    </row>
    <row r="16" spans="1:14">
      <c r="A16" s="8" t="s">
        <v>26</v>
      </c>
      <c r="B16" s="28">
        <v>52752.23</v>
      </c>
      <c r="C16" s="28">
        <v>51758.96</v>
      </c>
      <c r="D16" s="28">
        <v>51465.38</v>
      </c>
      <c r="E16" s="28">
        <v>52631.519999999997</v>
      </c>
      <c r="F16" s="28">
        <v>53660.08</v>
      </c>
      <c r="G16" s="28">
        <v>53855.47</v>
      </c>
      <c r="H16" s="28">
        <v>54958.17</v>
      </c>
      <c r="I16" s="28">
        <v>54095.33</v>
      </c>
      <c r="J16" s="28">
        <v>51312.68</v>
      </c>
      <c r="K16" s="28">
        <v>51395.32</v>
      </c>
      <c r="L16" s="28">
        <v>49810.63</v>
      </c>
      <c r="M16" s="28">
        <v>49815.12</v>
      </c>
      <c r="N16" s="37">
        <f>SUM(Table143[[#This Row],[Jan-13]:[Dec-13]])</f>
        <v>627510.89</v>
      </c>
    </row>
    <row r="17" spans="1:14">
      <c r="A17" s="8" t="s">
        <v>47</v>
      </c>
      <c r="B17" s="28">
        <v>5154.54</v>
      </c>
      <c r="C17" s="28">
        <v>5156.1499999999996</v>
      </c>
      <c r="D17" s="28">
        <v>5169.25</v>
      </c>
      <c r="E17" s="28">
        <v>5140.6000000000004</v>
      </c>
      <c r="F17" s="28">
        <v>5395.85</v>
      </c>
      <c r="G17" s="28">
        <v>5407.11</v>
      </c>
      <c r="H17" s="28">
        <v>5295.12</v>
      </c>
      <c r="I17" s="28">
        <v>5177.6099999999997</v>
      </c>
      <c r="J17" s="28">
        <v>5117.8900000000003</v>
      </c>
      <c r="K17" s="28">
        <v>4935.2700000000004</v>
      </c>
      <c r="L17" s="28">
        <v>5296.93</v>
      </c>
      <c r="M17" s="28">
        <v>5181.12</v>
      </c>
      <c r="N17" s="37">
        <f>SUM(Table143[[#This Row],[Jan-13]:[Dec-13]])</f>
        <v>62427.44</v>
      </c>
    </row>
    <row r="18" spans="1:14">
      <c r="A18" s="8" t="s">
        <v>3</v>
      </c>
      <c r="B18" s="28">
        <v>1981.52</v>
      </c>
      <c r="C18" s="28">
        <v>1914.4</v>
      </c>
      <c r="D18" s="28">
        <v>1948.95</v>
      </c>
      <c r="E18" s="28">
        <v>2042.65</v>
      </c>
      <c r="F18" s="28">
        <v>1957.02</v>
      </c>
      <c r="G18" s="28">
        <v>1860.31</v>
      </c>
      <c r="H18" s="28">
        <v>1936.13</v>
      </c>
      <c r="I18" s="28">
        <v>1842.79</v>
      </c>
      <c r="J18" s="28">
        <v>1838.07</v>
      </c>
      <c r="K18" s="28">
        <v>1821.38</v>
      </c>
      <c r="L18" s="28">
        <v>1761.42</v>
      </c>
      <c r="M18" s="28">
        <v>1950.33</v>
      </c>
      <c r="N18" s="37">
        <f>SUM(Table143[[#This Row],[Jan-13]:[Dec-13]])</f>
        <v>22854.97</v>
      </c>
    </row>
    <row r="19" spans="1:14">
      <c r="A19" s="8" t="s">
        <v>4</v>
      </c>
      <c r="B19" s="28">
        <v>693.99</v>
      </c>
      <c r="C19" s="28">
        <v>587.95000000000005</v>
      </c>
      <c r="D19" s="28">
        <v>667.54</v>
      </c>
      <c r="E19" s="28">
        <v>637.92999999999995</v>
      </c>
      <c r="F19" s="28">
        <v>706.7</v>
      </c>
      <c r="G19" s="28">
        <v>710.11</v>
      </c>
      <c r="H19" s="28">
        <v>645.01</v>
      </c>
      <c r="I19" s="28">
        <v>628.24</v>
      </c>
      <c r="J19" s="28">
        <v>593.94000000000005</v>
      </c>
      <c r="K19" s="28">
        <v>678.54</v>
      </c>
      <c r="L19" s="28">
        <v>741.59</v>
      </c>
      <c r="M19" s="28">
        <v>680.75</v>
      </c>
      <c r="N19" s="37">
        <f>SUM(Table143[[#This Row],[Jan-13]:[Dec-13]])</f>
        <v>7972.29</v>
      </c>
    </row>
    <row r="20" spans="1:14">
      <c r="A20" s="8" t="s">
        <v>5</v>
      </c>
      <c r="B20" s="28">
        <v>614996.94999999995</v>
      </c>
      <c r="C20" s="28">
        <v>610315.06999999995</v>
      </c>
      <c r="D20" s="28">
        <v>621162.73</v>
      </c>
      <c r="E20" s="28">
        <v>624592.44999999995</v>
      </c>
      <c r="F20" s="28">
        <v>638549.72</v>
      </c>
      <c r="G20" s="28">
        <v>641955.22</v>
      </c>
      <c r="H20" s="28">
        <v>640799.22</v>
      </c>
      <c r="I20" s="28">
        <v>648215.43999999994</v>
      </c>
      <c r="J20" s="28">
        <v>663763.69999999995</v>
      </c>
      <c r="K20" s="28">
        <v>647336.1</v>
      </c>
      <c r="L20" s="28">
        <v>637115.47</v>
      </c>
      <c r="M20" s="28">
        <v>623798.66</v>
      </c>
      <c r="N20" s="37">
        <f>SUM(Table143[[#This Row],[Jan-13]:[Dec-13]])</f>
        <v>7612600.7299999986</v>
      </c>
    </row>
    <row r="21" spans="1:14">
      <c r="A21" s="8" t="s">
        <v>6</v>
      </c>
      <c r="B21" s="28">
        <v>7033.09</v>
      </c>
      <c r="C21" s="28">
        <v>6863.17</v>
      </c>
      <c r="D21" s="28">
        <v>6682.71</v>
      </c>
      <c r="E21" s="28">
        <v>6661.21</v>
      </c>
      <c r="F21" s="28">
        <v>6902.43</v>
      </c>
      <c r="G21" s="28">
        <v>6703.13</v>
      </c>
      <c r="H21" s="28">
        <v>6631.95</v>
      </c>
      <c r="I21" s="28">
        <v>6562.8</v>
      </c>
      <c r="J21" s="28">
        <v>6776.4</v>
      </c>
      <c r="K21" s="28">
        <v>6805.41</v>
      </c>
      <c r="L21" s="28">
        <v>6695.86</v>
      </c>
      <c r="M21" s="28">
        <v>6503.95</v>
      </c>
      <c r="N21" s="37">
        <f>SUM(Table143[[#This Row],[Jan-13]:[Dec-13]])</f>
        <v>80822.11</v>
      </c>
    </row>
    <row r="22" spans="1:14">
      <c r="A22" s="8" t="s">
        <v>48</v>
      </c>
      <c r="B22" s="28">
        <v>2774.98</v>
      </c>
      <c r="C22" s="28">
        <v>2796.35</v>
      </c>
      <c r="D22" s="28">
        <v>2640.74</v>
      </c>
      <c r="E22" s="28">
        <v>2646.12</v>
      </c>
      <c r="F22" s="28">
        <v>2654.34</v>
      </c>
      <c r="G22" s="28">
        <v>2707.48</v>
      </c>
      <c r="H22" s="28">
        <v>2740.25</v>
      </c>
      <c r="I22" s="28">
        <v>2746.12</v>
      </c>
      <c r="J22" s="28">
        <v>2923.78</v>
      </c>
      <c r="K22" s="28">
        <v>2788.78</v>
      </c>
      <c r="L22" s="28">
        <v>2637.24</v>
      </c>
      <c r="M22" s="28">
        <v>2781.56</v>
      </c>
      <c r="N22" s="37">
        <f>SUM(Table143[[#This Row],[Jan-13]:[Dec-13]])</f>
        <v>32837.739999999991</v>
      </c>
    </row>
    <row r="23" spans="1:14">
      <c r="A23" s="8" t="s">
        <v>27</v>
      </c>
      <c r="B23" s="28">
        <v>388.34</v>
      </c>
      <c r="C23" s="28">
        <v>435.56</v>
      </c>
      <c r="D23" s="28">
        <v>327.19</v>
      </c>
      <c r="E23" s="28">
        <v>386.81</v>
      </c>
      <c r="F23" s="28">
        <v>440.88</v>
      </c>
      <c r="G23" s="28">
        <v>415.58</v>
      </c>
      <c r="H23" s="28">
        <v>459.01</v>
      </c>
      <c r="I23" s="28">
        <v>421.55</v>
      </c>
      <c r="J23" s="28">
        <v>396.57</v>
      </c>
      <c r="K23" s="28">
        <v>430.29</v>
      </c>
      <c r="L23" s="28">
        <v>401.62</v>
      </c>
      <c r="M23" s="28">
        <v>451.56</v>
      </c>
      <c r="N23" s="37">
        <f>SUM(Table143[[#This Row],[Jan-13]:[Dec-13]])</f>
        <v>4954.9600000000009</v>
      </c>
    </row>
    <row r="24" spans="1:14">
      <c r="A24" s="8" t="s">
        <v>7</v>
      </c>
      <c r="B24" s="28">
        <v>3244.92</v>
      </c>
      <c r="C24" s="28">
        <v>2961.25</v>
      </c>
      <c r="D24" s="28">
        <v>3141.46</v>
      </c>
      <c r="E24" s="28">
        <v>3044.39</v>
      </c>
      <c r="F24" s="28">
        <v>3040.95</v>
      </c>
      <c r="G24" s="28">
        <v>3016.3</v>
      </c>
      <c r="H24" s="28">
        <v>3244.89</v>
      </c>
      <c r="I24" s="28">
        <v>3423.71</v>
      </c>
      <c r="J24" s="28">
        <v>3232.24</v>
      </c>
      <c r="K24" s="28">
        <v>3199.7</v>
      </c>
      <c r="L24" s="28">
        <v>2970.5</v>
      </c>
      <c r="M24" s="28">
        <v>2958.23</v>
      </c>
      <c r="N24" s="37">
        <f>SUM(Table143[[#This Row],[Jan-13]:[Dec-13]])</f>
        <v>37478.54</v>
      </c>
    </row>
    <row r="25" spans="1:14">
      <c r="A25" s="8" t="s">
        <v>28</v>
      </c>
      <c r="B25" s="28">
        <v>16846.099999999999</v>
      </c>
      <c r="C25" s="28">
        <v>17163.86</v>
      </c>
      <c r="D25" s="28">
        <v>17143.599999999999</v>
      </c>
      <c r="E25" s="28">
        <v>16764.689999999999</v>
      </c>
      <c r="F25" s="28">
        <v>17415.02</v>
      </c>
      <c r="G25" s="28">
        <v>17468.64</v>
      </c>
      <c r="H25" s="28">
        <v>17179.830000000002</v>
      </c>
      <c r="I25" s="28">
        <v>17517.37</v>
      </c>
      <c r="J25" s="28">
        <v>17441.82</v>
      </c>
      <c r="K25" s="28">
        <v>16760.78</v>
      </c>
      <c r="L25" s="28">
        <v>16633.21</v>
      </c>
      <c r="M25" s="28">
        <v>16206.64</v>
      </c>
      <c r="N25" s="37">
        <f>SUM(Table143[[#This Row],[Jan-13]:[Dec-13]])</f>
        <v>204541.56</v>
      </c>
    </row>
    <row r="26" spans="1:14">
      <c r="A26" s="8" t="s">
        <v>8</v>
      </c>
      <c r="B26" s="28">
        <v>158</v>
      </c>
      <c r="C26" s="28">
        <v>200.25</v>
      </c>
      <c r="D26" s="28">
        <v>181.7</v>
      </c>
      <c r="E26" s="28">
        <v>123</v>
      </c>
      <c r="F26" s="28">
        <v>90.45</v>
      </c>
      <c r="G26" s="28">
        <v>85.75</v>
      </c>
      <c r="H26" s="28">
        <v>57.35</v>
      </c>
      <c r="I26" s="28">
        <v>49.75</v>
      </c>
      <c r="J26" s="28">
        <v>86.7</v>
      </c>
      <c r="K26" s="28">
        <v>48.25</v>
      </c>
      <c r="L26" s="28">
        <v>51.25</v>
      </c>
      <c r="M26" s="28">
        <v>92.25</v>
      </c>
      <c r="N26" s="37">
        <f>SUM(Table143[[#This Row],[Jan-13]:[Dec-13]])</f>
        <v>1224.7</v>
      </c>
    </row>
    <row r="27" spans="1:14">
      <c r="A27" s="8" t="s">
        <v>29</v>
      </c>
      <c r="B27" s="28">
        <v>119</v>
      </c>
      <c r="C27" s="28">
        <v>98</v>
      </c>
      <c r="D27" s="28">
        <v>112.5</v>
      </c>
      <c r="E27" s="28">
        <v>119.25</v>
      </c>
      <c r="F27" s="28">
        <v>116</v>
      </c>
      <c r="G27" s="28">
        <v>92</v>
      </c>
      <c r="H27" s="28">
        <v>97.45</v>
      </c>
      <c r="I27" s="28">
        <v>84.5</v>
      </c>
      <c r="J27" s="28">
        <v>102</v>
      </c>
      <c r="K27" s="28">
        <v>64.25</v>
      </c>
      <c r="L27" s="28">
        <v>64.25</v>
      </c>
      <c r="M27" s="28">
        <v>65</v>
      </c>
      <c r="N27" s="37">
        <f>SUM(Table143[[#This Row],[Jan-13]:[Dec-13]])</f>
        <v>1134.2</v>
      </c>
    </row>
    <row r="28" spans="1:14">
      <c r="A28" s="8" t="s">
        <v>9</v>
      </c>
      <c r="B28" s="28">
        <v>19253.93</v>
      </c>
      <c r="C28" s="28">
        <v>18975.97</v>
      </c>
      <c r="D28" s="28">
        <v>18277.439999999999</v>
      </c>
      <c r="E28" s="28">
        <v>17365.12</v>
      </c>
      <c r="F28" s="28">
        <v>17711.900000000001</v>
      </c>
      <c r="G28" s="28">
        <v>18907.43</v>
      </c>
      <c r="H28" s="28">
        <v>17127.7</v>
      </c>
      <c r="I28" s="28">
        <v>17134.41</v>
      </c>
      <c r="J28" s="28">
        <v>16586.93</v>
      </c>
      <c r="K28" s="28">
        <v>16634.169999999998</v>
      </c>
      <c r="L28" s="28">
        <v>16425.23</v>
      </c>
      <c r="M28" s="28">
        <v>18652.98</v>
      </c>
      <c r="N28" s="37">
        <f>SUM(Table143[[#This Row],[Jan-13]:[Dec-13]])</f>
        <v>213053.20999999996</v>
      </c>
    </row>
    <row r="29" spans="1:14">
      <c r="A29" s="8" t="s">
        <v>30</v>
      </c>
      <c r="B29" s="28">
        <v>1671.24</v>
      </c>
      <c r="C29" s="28">
        <v>1798.1</v>
      </c>
      <c r="D29" s="28">
        <v>1576.97</v>
      </c>
      <c r="E29" s="28">
        <v>1657.05</v>
      </c>
      <c r="F29" s="28">
        <v>1491.37</v>
      </c>
      <c r="G29" s="28">
        <v>1454.67</v>
      </c>
      <c r="H29" s="28">
        <v>1564.6</v>
      </c>
      <c r="I29" s="28">
        <v>1493.26</v>
      </c>
      <c r="J29" s="28">
        <v>1544.04</v>
      </c>
      <c r="K29" s="28">
        <v>1486.43</v>
      </c>
      <c r="L29" s="28">
        <v>1377.76</v>
      </c>
      <c r="M29" s="28">
        <v>1413.89</v>
      </c>
      <c r="N29" s="37">
        <f>SUM(Table143[[#This Row],[Jan-13]:[Dec-13]])</f>
        <v>18529.379999999997</v>
      </c>
    </row>
    <row r="30" spans="1:14">
      <c r="A30" s="8" t="s">
        <v>10</v>
      </c>
      <c r="B30" s="28">
        <v>2063.0100000000002</v>
      </c>
      <c r="C30" s="28">
        <v>1883.94</v>
      </c>
      <c r="D30" s="28">
        <v>1926.93</v>
      </c>
      <c r="E30" s="28">
        <v>1942.83</v>
      </c>
      <c r="F30" s="28">
        <v>1994.67</v>
      </c>
      <c r="G30" s="28">
        <v>2014.36</v>
      </c>
      <c r="H30" s="28">
        <v>1905.29</v>
      </c>
      <c r="I30" s="28">
        <v>2034.36</v>
      </c>
      <c r="J30" s="28">
        <v>1892.82</v>
      </c>
      <c r="K30" s="28">
        <v>1936.87</v>
      </c>
      <c r="L30" s="28">
        <v>1863.43</v>
      </c>
      <c r="M30" s="28">
        <v>1802.73</v>
      </c>
      <c r="N30" s="37">
        <f>SUM(Table143[[#This Row],[Jan-13]:[Dec-13]])</f>
        <v>23261.24</v>
      </c>
    </row>
    <row r="31" spans="1:14">
      <c r="A31" s="8" t="s">
        <v>31</v>
      </c>
      <c r="B31" s="28">
        <v>45102.06</v>
      </c>
      <c r="C31" s="28">
        <v>44599.32</v>
      </c>
      <c r="D31" s="28">
        <v>44142.47</v>
      </c>
      <c r="E31" s="28">
        <v>44124.25</v>
      </c>
      <c r="F31" s="28">
        <v>45207.56</v>
      </c>
      <c r="G31" s="28">
        <v>44188.39</v>
      </c>
      <c r="H31" s="28">
        <v>43672.21</v>
      </c>
      <c r="I31" s="28">
        <v>45692.79</v>
      </c>
      <c r="J31" s="28">
        <v>45928.73</v>
      </c>
      <c r="K31" s="28">
        <v>46166.28</v>
      </c>
      <c r="L31" s="28">
        <v>45914.23</v>
      </c>
      <c r="M31" s="28">
        <v>45512.37</v>
      </c>
      <c r="N31" s="37">
        <f>SUM(Table143[[#This Row],[Jan-13]:[Dec-13]])</f>
        <v>540250.65999999992</v>
      </c>
    </row>
    <row r="32" spans="1:14">
      <c r="A32" s="8" t="s">
        <v>57</v>
      </c>
      <c r="B32" s="28">
        <v>4890.51</v>
      </c>
      <c r="C32" s="28">
        <v>4798.66</v>
      </c>
      <c r="D32" s="28">
        <v>4809.42</v>
      </c>
      <c r="E32" s="28">
        <v>4900.1000000000004</v>
      </c>
      <c r="F32" s="28">
        <v>4890.75</v>
      </c>
      <c r="G32" s="28">
        <v>5057.58</v>
      </c>
      <c r="H32" s="28">
        <v>4777.24</v>
      </c>
      <c r="I32" s="28">
        <v>4874.28</v>
      </c>
      <c r="J32" s="28">
        <v>4734.5600000000004</v>
      </c>
      <c r="K32" s="28">
        <v>4687.12</v>
      </c>
      <c r="L32" s="28">
        <v>4548.4399999999996</v>
      </c>
      <c r="M32" s="28">
        <v>4758.76</v>
      </c>
      <c r="N32" s="37">
        <f>SUM(Table143[[#This Row],[Jan-13]:[Dec-13]])</f>
        <v>57727.420000000006</v>
      </c>
    </row>
    <row r="33" spans="1:14">
      <c r="A33" s="8" t="s">
        <v>32</v>
      </c>
      <c r="B33" s="28">
        <v>224.75</v>
      </c>
      <c r="C33" s="28">
        <v>256.25</v>
      </c>
      <c r="D33" s="28">
        <v>243.45</v>
      </c>
      <c r="E33" s="28">
        <v>271.45</v>
      </c>
      <c r="F33" s="28">
        <v>180</v>
      </c>
      <c r="G33" s="28">
        <v>220.95</v>
      </c>
      <c r="H33" s="28">
        <v>125.15</v>
      </c>
      <c r="I33" s="28">
        <v>155.65</v>
      </c>
      <c r="J33" s="28">
        <v>107.25</v>
      </c>
      <c r="K33" s="28">
        <v>147.15</v>
      </c>
      <c r="L33" s="28">
        <v>167.45</v>
      </c>
      <c r="M33" s="28">
        <v>137.38999999999999</v>
      </c>
      <c r="N33" s="37">
        <f>SUM(Table143[[#This Row],[Jan-13]:[Dec-13]])</f>
        <v>2236.8900000000003</v>
      </c>
    </row>
    <row r="34" spans="1:14">
      <c r="A34" s="8" t="s">
        <v>11</v>
      </c>
      <c r="B34" s="28">
        <v>72835.820000000007</v>
      </c>
      <c r="C34" s="28">
        <v>71811.5</v>
      </c>
      <c r="D34" s="28">
        <v>70806.78</v>
      </c>
      <c r="E34" s="28">
        <v>71249.31</v>
      </c>
      <c r="F34" s="28">
        <v>73492.800000000003</v>
      </c>
      <c r="G34" s="28">
        <v>76701.64</v>
      </c>
      <c r="H34" s="28">
        <v>76721.919999999998</v>
      </c>
      <c r="I34" s="28">
        <v>76425.11</v>
      </c>
      <c r="J34" s="28">
        <v>76832.22</v>
      </c>
      <c r="K34" s="28">
        <v>76829.84</v>
      </c>
      <c r="L34" s="28">
        <v>75806.45</v>
      </c>
      <c r="M34" s="28">
        <v>76489.61</v>
      </c>
      <c r="N34" s="37">
        <f>SUM(Table143[[#This Row],[Jan-13]:[Dec-13]])</f>
        <v>896002.99999999988</v>
      </c>
    </row>
    <row r="35" spans="1:14">
      <c r="A35" s="8" t="s">
        <v>52</v>
      </c>
      <c r="B35" s="28">
        <v>93993.99</v>
      </c>
      <c r="C35" s="28">
        <v>94349.4</v>
      </c>
      <c r="D35" s="28">
        <v>93097</v>
      </c>
      <c r="E35" s="28">
        <v>92300.34</v>
      </c>
      <c r="F35" s="28">
        <v>93041.23</v>
      </c>
      <c r="G35" s="28">
        <v>92014.77</v>
      </c>
      <c r="H35" s="28">
        <v>92265.600000000006</v>
      </c>
      <c r="I35" s="28">
        <v>93169.53</v>
      </c>
      <c r="J35" s="28">
        <v>94108.38</v>
      </c>
      <c r="K35" s="28">
        <v>94286.65</v>
      </c>
      <c r="L35" s="28">
        <v>95991.99</v>
      </c>
      <c r="M35" s="28">
        <v>95199.87</v>
      </c>
      <c r="N35" s="37">
        <f>SUM(Table143[[#This Row],[Jan-13]:[Dec-13]])</f>
        <v>1123818.75</v>
      </c>
    </row>
    <row r="36" spans="1:14">
      <c r="A36" s="8" t="s">
        <v>33</v>
      </c>
      <c r="B36" s="28">
        <v>2369.2399999999998</v>
      </c>
      <c r="C36" s="28">
        <v>2310.9699999999998</v>
      </c>
      <c r="D36" s="28">
        <v>2280.25</v>
      </c>
      <c r="E36" s="28">
        <v>2144.83</v>
      </c>
      <c r="F36" s="28">
        <v>2392.1799999999998</v>
      </c>
      <c r="G36" s="28">
        <v>2554.87</v>
      </c>
      <c r="H36" s="28">
        <v>2442.15</v>
      </c>
      <c r="I36" s="28">
        <v>2252.7199999999998</v>
      </c>
      <c r="J36" s="28">
        <v>2088.87</v>
      </c>
      <c r="K36" s="28">
        <v>2378.62</v>
      </c>
      <c r="L36" s="28">
        <v>2290.31</v>
      </c>
      <c r="M36" s="28">
        <v>2487.6</v>
      </c>
      <c r="N36" s="37">
        <f>SUM(Table143[[#This Row],[Jan-13]:[Dec-13]])</f>
        <v>27992.61</v>
      </c>
    </row>
    <row r="37" spans="1:14">
      <c r="A37" s="8" t="s">
        <v>34</v>
      </c>
      <c r="B37" s="28">
        <v>96968.81</v>
      </c>
      <c r="C37" s="28">
        <v>96376.09</v>
      </c>
      <c r="D37" s="28">
        <v>96950.82</v>
      </c>
      <c r="E37" s="28">
        <v>97164.54</v>
      </c>
      <c r="F37" s="28">
        <v>99391.29</v>
      </c>
      <c r="G37" s="28">
        <v>99589.01</v>
      </c>
      <c r="H37" s="28">
        <v>100228.21</v>
      </c>
      <c r="I37" s="28">
        <v>100459.37</v>
      </c>
      <c r="J37" s="28">
        <v>99960.38</v>
      </c>
      <c r="K37" s="28">
        <v>100207.49</v>
      </c>
      <c r="L37" s="28">
        <v>99173.16</v>
      </c>
      <c r="M37" s="28">
        <v>98630.1</v>
      </c>
      <c r="N37" s="37">
        <f>SUM(Table143[[#This Row],[Jan-13]:[Dec-13]])</f>
        <v>1185099.27</v>
      </c>
    </row>
    <row r="38" spans="1:14">
      <c r="A38" s="8" t="s">
        <v>53</v>
      </c>
      <c r="B38" s="28">
        <v>81338.899999999994</v>
      </c>
      <c r="C38" s="28">
        <v>80369.960000000006</v>
      </c>
      <c r="D38" s="28">
        <v>79912.37</v>
      </c>
      <c r="E38" s="28">
        <v>80822.740000000005</v>
      </c>
      <c r="F38" s="28">
        <v>81580.27</v>
      </c>
      <c r="G38" s="28">
        <v>80282.23</v>
      </c>
      <c r="H38" s="28">
        <v>79753.78</v>
      </c>
      <c r="I38" s="28">
        <v>79174.02</v>
      </c>
      <c r="J38" s="28">
        <v>78938.5</v>
      </c>
      <c r="K38" s="28">
        <v>79713.960000000006</v>
      </c>
      <c r="L38" s="28">
        <v>79273.39</v>
      </c>
      <c r="M38" s="28">
        <v>80088.800000000003</v>
      </c>
      <c r="N38" s="37">
        <f>SUM(Table143[[#This Row],[Jan-13]:[Dec-13]])</f>
        <v>961248.92</v>
      </c>
    </row>
    <row r="39" spans="1:14">
      <c r="A39" s="8" t="s">
        <v>35</v>
      </c>
      <c r="B39" s="28">
        <v>27440.37</v>
      </c>
      <c r="C39" s="28">
        <v>26375.71</v>
      </c>
      <c r="D39" s="28">
        <v>26125.67</v>
      </c>
      <c r="E39" s="28">
        <v>27053.53</v>
      </c>
      <c r="F39" s="28">
        <v>27029.61</v>
      </c>
      <c r="G39" s="28">
        <v>26720.38</v>
      </c>
      <c r="H39" s="28">
        <v>25802.959999999999</v>
      </c>
      <c r="I39" s="28">
        <v>26197</v>
      </c>
      <c r="J39" s="28">
        <v>26050.43</v>
      </c>
      <c r="K39" s="28">
        <v>25044.99</v>
      </c>
      <c r="L39" s="28">
        <v>25284.16</v>
      </c>
      <c r="M39" s="28">
        <v>25228.23</v>
      </c>
      <c r="N39" s="37">
        <f>SUM(Table143[[#This Row],[Jan-13]:[Dec-13]])</f>
        <v>314353.03999999998</v>
      </c>
    </row>
    <row r="40" spans="1:14">
      <c r="A40" s="8" t="s">
        <v>36</v>
      </c>
      <c r="B40" s="28">
        <v>33284.49</v>
      </c>
      <c r="C40" s="28">
        <v>33058.9</v>
      </c>
      <c r="D40" s="28">
        <v>32719.64</v>
      </c>
      <c r="E40" s="28">
        <v>32531.200000000001</v>
      </c>
      <c r="F40" s="28">
        <v>33018.519999999997</v>
      </c>
      <c r="G40" s="28">
        <v>33705.39</v>
      </c>
      <c r="H40" s="28">
        <v>33155.199999999997</v>
      </c>
      <c r="I40" s="28">
        <v>33535.01</v>
      </c>
      <c r="J40" s="28">
        <v>33528.9</v>
      </c>
      <c r="K40" s="28">
        <v>32463.22</v>
      </c>
      <c r="L40" s="28">
        <v>32619.67</v>
      </c>
      <c r="M40" s="28">
        <v>33111.08</v>
      </c>
      <c r="N40" s="37">
        <f>SUM(Table143[[#This Row],[Jan-13]:[Dec-13]])</f>
        <v>396731.22000000009</v>
      </c>
    </row>
    <row r="41" spans="1:14">
      <c r="A41" s="8" t="s">
        <v>37</v>
      </c>
      <c r="B41" s="28">
        <v>4990.63</v>
      </c>
      <c r="C41" s="28">
        <v>4912.6000000000004</v>
      </c>
      <c r="D41" s="28">
        <v>4910.05</v>
      </c>
      <c r="E41" s="28">
        <v>4871.2</v>
      </c>
      <c r="F41" s="28">
        <v>6091.8</v>
      </c>
      <c r="G41" s="28">
        <v>7538.24</v>
      </c>
      <c r="H41" s="28">
        <v>7330.31</v>
      </c>
      <c r="I41" s="28">
        <v>6958.97</v>
      </c>
      <c r="J41" s="28">
        <v>6896</v>
      </c>
      <c r="K41" s="28">
        <v>6949.55</v>
      </c>
      <c r="L41" s="28">
        <v>6709.95</v>
      </c>
      <c r="M41" s="28">
        <v>6356.44</v>
      </c>
      <c r="N41" s="37">
        <f>SUM(Table143[[#This Row],[Jan-13]:[Dec-13]])</f>
        <v>74515.740000000005</v>
      </c>
    </row>
    <row r="42" spans="1:14">
      <c r="A42" s="8" t="s">
        <v>12</v>
      </c>
      <c r="B42" s="28">
        <v>8852.14</v>
      </c>
      <c r="C42" s="28">
        <v>8572.42</v>
      </c>
      <c r="D42" s="28">
        <v>8480.32</v>
      </c>
      <c r="E42" s="28">
        <v>8297.09</v>
      </c>
      <c r="F42" s="28">
        <v>8266.4599999999991</v>
      </c>
      <c r="G42" s="28">
        <v>8272.01</v>
      </c>
      <c r="H42" s="28">
        <v>8007.18</v>
      </c>
      <c r="I42" s="28">
        <v>8014.52</v>
      </c>
      <c r="J42" s="28">
        <v>7965.19</v>
      </c>
      <c r="K42" s="28">
        <v>8381.4699999999993</v>
      </c>
      <c r="L42" s="28">
        <v>7817.69</v>
      </c>
      <c r="M42" s="28">
        <v>7573.42</v>
      </c>
      <c r="N42" s="37">
        <f>SUM(Table143[[#This Row],[Jan-13]:[Dec-13]])</f>
        <v>98499.91</v>
      </c>
    </row>
    <row r="43" spans="1:14">
      <c r="A43" s="8" t="s">
        <v>49</v>
      </c>
      <c r="B43" s="28">
        <v>8566.41</v>
      </c>
      <c r="C43" s="28">
        <v>8711.1</v>
      </c>
      <c r="D43" s="28">
        <v>8715.0400000000009</v>
      </c>
      <c r="E43" s="28">
        <v>8035.21</v>
      </c>
      <c r="F43" s="28">
        <v>9495.23</v>
      </c>
      <c r="G43" s="28">
        <v>13218.91</v>
      </c>
      <c r="H43" s="28">
        <v>12733.1</v>
      </c>
      <c r="I43" s="28">
        <v>12698.96</v>
      </c>
      <c r="J43" s="28">
        <v>12353.94</v>
      </c>
      <c r="K43" s="28">
        <v>12620.15</v>
      </c>
      <c r="L43" s="28">
        <v>12683.94</v>
      </c>
      <c r="M43" s="28">
        <v>12253.18</v>
      </c>
      <c r="N43" s="37">
        <f>SUM(Table143[[#This Row],[Jan-13]:[Dec-13]])</f>
        <v>132085.17000000001</v>
      </c>
    </row>
    <row r="44" spans="1:14">
      <c r="A44" s="8" t="s">
        <v>13</v>
      </c>
      <c r="B44" s="28">
        <v>42019.18</v>
      </c>
      <c r="C44" s="28">
        <v>41035.08</v>
      </c>
      <c r="D44" s="28">
        <v>41843.81</v>
      </c>
      <c r="E44" s="28">
        <v>41301.269999999997</v>
      </c>
      <c r="F44" s="28">
        <v>41837.050000000003</v>
      </c>
      <c r="G44" s="28">
        <v>41447.06</v>
      </c>
      <c r="H44" s="28">
        <v>41111.19</v>
      </c>
      <c r="I44" s="28">
        <v>41248.01</v>
      </c>
      <c r="J44" s="28">
        <v>40470.53</v>
      </c>
      <c r="K44" s="28">
        <v>40559.26</v>
      </c>
      <c r="L44" s="28">
        <v>39724.870000000003</v>
      </c>
      <c r="M44" s="28">
        <v>39061.39</v>
      </c>
      <c r="N44" s="37">
        <f>SUM(Table143[[#This Row],[Jan-13]:[Dec-13]])</f>
        <v>491658.70000000007</v>
      </c>
    </row>
    <row r="45" spans="1:14">
      <c r="A45" s="8" t="s">
        <v>14</v>
      </c>
      <c r="B45" s="28">
        <v>5082.8900000000003</v>
      </c>
      <c r="C45" s="28">
        <v>5115.1000000000004</v>
      </c>
      <c r="D45" s="28">
        <v>4938.97</v>
      </c>
      <c r="E45" s="28">
        <v>5014.21</v>
      </c>
      <c r="F45" s="28">
        <v>5270.64</v>
      </c>
      <c r="G45" s="28">
        <v>4781.8</v>
      </c>
      <c r="H45" s="28">
        <v>4591.1400000000003</v>
      </c>
      <c r="I45" s="28">
        <v>4557.0200000000004</v>
      </c>
      <c r="J45" s="28">
        <v>4420.3100000000004</v>
      </c>
      <c r="K45" s="28">
        <v>4486.8900000000003</v>
      </c>
      <c r="L45" s="28">
        <v>4575.05</v>
      </c>
      <c r="M45" s="28">
        <v>4625.55</v>
      </c>
      <c r="N45" s="37">
        <f>SUM(Table143[[#This Row],[Jan-13]:[Dec-13]])</f>
        <v>57459.570000000007</v>
      </c>
    </row>
    <row r="46" spans="1:14">
      <c r="A46" s="8" t="s">
        <v>56</v>
      </c>
      <c r="B46" s="28">
        <v>5198.82</v>
      </c>
      <c r="C46" s="28">
        <v>4854.32</v>
      </c>
      <c r="D46" s="28">
        <v>5238.92</v>
      </c>
      <c r="E46" s="28">
        <v>5327.2</v>
      </c>
      <c r="F46" s="28">
        <v>5321.58</v>
      </c>
      <c r="G46" s="28">
        <v>5204.93</v>
      </c>
      <c r="H46" s="28">
        <v>5530.81</v>
      </c>
      <c r="I46" s="28">
        <v>5512.94</v>
      </c>
      <c r="J46" s="28">
        <v>5455.14</v>
      </c>
      <c r="K46" s="28">
        <v>5327.61</v>
      </c>
      <c r="L46" s="28">
        <v>5106.82</v>
      </c>
      <c r="M46" s="28">
        <v>4937.2</v>
      </c>
      <c r="N46" s="37">
        <f>SUM(Table143[[#This Row],[Jan-13]:[Dec-13]])</f>
        <v>63016.289999999994</v>
      </c>
    </row>
    <row r="47" spans="1:14">
      <c r="A47" s="8" t="s">
        <v>54</v>
      </c>
      <c r="B47" s="28">
        <v>75.8</v>
      </c>
      <c r="C47" s="28">
        <v>50.35</v>
      </c>
      <c r="D47" s="28">
        <v>55.9</v>
      </c>
      <c r="E47" s="28">
        <v>50.25</v>
      </c>
      <c r="F47" s="28">
        <v>46.2</v>
      </c>
      <c r="G47" s="28">
        <v>57.9</v>
      </c>
      <c r="H47" s="28">
        <v>48</v>
      </c>
      <c r="I47" s="28">
        <v>27.25</v>
      </c>
      <c r="J47" s="28">
        <v>40.25</v>
      </c>
      <c r="K47" s="28">
        <v>30.95</v>
      </c>
      <c r="L47" s="28">
        <v>29.75</v>
      </c>
      <c r="M47" s="28">
        <v>38.950000000000003</v>
      </c>
      <c r="N47" s="37">
        <f>SUM(Table143[[#This Row],[Jan-13]:[Dec-13]])</f>
        <v>551.54999999999995</v>
      </c>
    </row>
    <row r="48" spans="1:14">
      <c r="A48" s="8" t="s">
        <v>15</v>
      </c>
      <c r="B48" s="28">
        <v>1798.48</v>
      </c>
      <c r="C48" s="28">
        <v>1893.94</v>
      </c>
      <c r="D48" s="28">
        <v>1785.18</v>
      </c>
      <c r="E48" s="28">
        <v>1749.85</v>
      </c>
      <c r="F48" s="28">
        <v>1775.97</v>
      </c>
      <c r="G48" s="28">
        <v>1759.73</v>
      </c>
      <c r="H48" s="28">
        <v>1828.26</v>
      </c>
      <c r="I48" s="28">
        <v>1912.45</v>
      </c>
      <c r="J48" s="28">
        <v>1787.38</v>
      </c>
      <c r="K48" s="28">
        <v>1725.64</v>
      </c>
      <c r="L48" s="28">
        <v>1642.74</v>
      </c>
      <c r="M48" s="28">
        <v>1652.35</v>
      </c>
      <c r="N48" s="37">
        <f>SUM(Table143[[#This Row],[Jan-13]:[Dec-13]])</f>
        <v>21311.97</v>
      </c>
    </row>
    <row r="49" spans="1:14">
      <c r="A49" s="8" t="s">
        <v>38</v>
      </c>
      <c r="B49" s="28">
        <v>18347.740000000002</v>
      </c>
      <c r="C49" s="28">
        <v>17393.93</v>
      </c>
      <c r="D49" s="28">
        <v>17794.259999999998</v>
      </c>
      <c r="E49" s="28">
        <v>17995.66</v>
      </c>
      <c r="F49" s="28">
        <v>18179.8</v>
      </c>
      <c r="G49" s="28">
        <v>17909.490000000002</v>
      </c>
      <c r="H49" s="28">
        <v>17469.48</v>
      </c>
      <c r="I49" s="28">
        <v>17475.330000000002</v>
      </c>
      <c r="J49" s="28">
        <v>17657.23</v>
      </c>
      <c r="K49" s="28">
        <v>17328.349999999999</v>
      </c>
      <c r="L49" s="28">
        <v>17560.12</v>
      </c>
      <c r="M49" s="28">
        <v>16942.689999999999</v>
      </c>
      <c r="N49" s="37">
        <f>SUM(Table143[[#This Row],[Jan-13]:[Dec-13]])</f>
        <v>212054.08000000002</v>
      </c>
    </row>
    <row r="50" spans="1:14">
      <c r="A50" s="8" t="s">
        <v>39</v>
      </c>
      <c r="B50" s="28">
        <v>5665.39</v>
      </c>
      <c r="C50" s="28">
        <v>5383.21</v>
      </c>
      <c r="D50" s="28">
        <v>5231.9799999999996</v>
      </c>
      <c r="E50" s="28">
        <v>5181.4399999999996</v>
      </c>
      <c r="F50" s="28">
        <v>5160.22</v>
      </c>
      <c r="G50" s="28">
        <v>5281.45</v>
      </c>
      <c r="H50" s="28">
        <v>5195.5200000000004</v>
      </c>
      <c r="I50" s="28">
        <v>5248.94</v>
      </c>
      <c r="J50" s="28">
        <v>4999.29</v>
      </c>
      <c r="K50" s="28">
        <v>4932.0600000000004</v>
      </c>
      <c r="L50" s="28">
        <v>4744.2299999999996</v>
      </c>
      <c r="M50" s="28">
        <v>4750.88</v>
      </c>
      <c r="N50" s="37">
        <f>SUM(Table143[[#This Row],[Jan-13]:[Dec-13]])</f>
        <v>61774.610000000008</v>
      </c>
    </row>
    <row r="51" spans="1:14">
      <c r="A51" s="8" t="s">
        <v>16</v>
      </c>
      <c r="B51" s="28">
        <v>21045.27</v>
      </c>
      <c r="C51" s="28">
        <v>20614.78</v>
      </c>
      <c r="D51" s="28">
        <v>20853.919999999998</v>
      </c>
      <c r="E51" s="28">
        <v>20769.599999999999</v>
      </c>
      <c r="F51" s="28">
        <v>20656.14</v>
      </c>
      <c r="G51" s="28">
        <v>21119.15</v>
      </c>
      <c r="H51" s="28">
        <v>20467.509999999998</v>
      </c>
      <c r="I51" s="28">
        <v>20665.439999999999</v>
      </c>
      <c r="J51" s="28">
        <v>20241.740000000002</v>
      </c>
      <c r="K51" s="28">
        <v>20012.71</v>
      </c>
      <c r="L51" s="28">
        <v>20061.16</v>
      </c>
      <c r="M51" s="28">
        <v>20025.240000000002</v>
      </c>
      <c r="N51" s="37">
        <f>SUM(Table143[[#This Row],[Jan-13]:[Dec-13]])</f>
        <v>246532.66</v>
      </c>
    </row>
    <row r="52" spans="1:14">
      <c r="A52" s="8" t="s">
        <v>40</v>
      </c>
      <c r="B52" s="28">
        <v>3840.78</v>
      </c>
      <c r="C52" s="28">
        <v>3741.29</v>
      </c>
      <c r="D52" s="28">
        <v>3802.17</v>
      </c>
      <c r="E52" s="28">
        <v>3612.67</v>
      </c>
      <c r="F52" s="28">
        <v>3562.54</v>
      </c>
      <c r="G52" s="28">
        <v>3422.7</v>
      </c>
      <c r="H52" s="28">
        <v>3743.91</v>
      </c>
      <c r="I52" s="28">
        <v>3636.42</v>
      </c>
      <c r="J52" s="28">
        <v>3820.7</v>
      </c>
      <c r="K52" s="28">
        <v>3561.82</v>
      </c>
      <c r="L52" s="28">
        <v>3413.04</v>
      </c>
      <c r="M52" s="28">
        <v>3370.27</v>
      </c>
      <c r="N52" s="37">
        <f>SUM(Table143[[#This Row],[Jan-13]:[Dec-13]])</f>
        <v>43528.31</v>
      </c>
    </row>
    <row r="53" spans="1:14">
      <c r="A53" s="8" t="s">
        <v>50</v>
      </c>
      <c r="B53" s="28">
        <v>2552.44</v>
      </c>
      <c r="C53" s="28">
        <v>2542.13</v>
      </c>
      <c r="D53" s="28">
        <v>2702.97</v>
      </c>
      <c r="E53" s="28">
        <v>2770.72</v>
      </c>
      <c r="F53" s="28">
        <v>2840.68</v>
      </c>
      <c r="G53" s="28">
        <v>2827.86</v>
      </c>
      <c r="H53" s="28">
        <v>2872.25</v>
      </c>
      <c r="I53" s="28">
        <v>2875</v>
      </c>
      <c r="J53" s="28">
        <v>2785.59</v>
      </c>
      <c r="K53" s="28">
        <v>2825.79</v>
      </c>
      <c r="L53" s="28">
        <v>2732.09</v>
      </c>
      <c r="M53" s="28">
        <v>2735.62</v>
      </c>
      <c r="N53" s="37">
        <f>SUM(Table143[[#This Row],[Jan-13]:[Dec-13]])</f>
        <v>33063.14</v>
      </c>
    </row>
    <row r="54" spans="1:14">
      <c r="A54" s="8" t="s">
        <v>17</v>
      </c>
      <c r="B54" s="28">
        <v>224.44</v>
      </c>
      <c r="C54" s="28">
        <v>213.23</v>
      </c>
      <c r="D54" s="28">
        <v>207.39</v>
      </c>
      <c r="E54" s="28">
        <v>175.09</v>
      </c>
      <c r="F54" s="28">
        <v>209.38</v>
      </c>
      <c r="G54" s="28">
        <v>168.75</v>
      </c>
      <c r="H54" s="28">
        <v>192.86</v>
      </c>
      <c r="I54" s="28">
        <v>201.52</v>
      </c>
      <c r="J54" s="28">
        <v>257.25</v>
      </c>
      <c r="K54" s="28">
        <v>264.64</v>
      </c>
      <c r="L54" s="28">
        <v>244.36</v>
      </c>
      <c r="M54" s="28">
        <v>197.94</v>
      </c>
      <c r="N54" s="37">
        <f>SUM(Table143[[#This Row],[Jan-13]:[Dec-13]])</f>
        <v>2556.85</v>
      </c>
    </row>
    <row r="55" spans="1:14">
      <c r="A55" s="8" t="s">
        <v>18</v>
      </c>
      <c r="B55" s="28">
        <v>25488.11</v>
      </c>
      <c r="C55" s="28">
        <v>25292.7</v>
      </c>
      <c r="D55" s="28">
        <v>25242.52</v>
      </c>
      <c r="E55" s="28">
        <v>25496.5</v>
      </c>
      <c r="F55" s="28">
        <v>26720.87</v>
      </c>
      <c r="G55" s="28">
        <v>27618.2</v>
      </c>
      <c r="H55" s="28">
        <v>27503.93</v>
      </c>
      <c r="I55" s="28">
        <v>27715.24</v>
      </c>
      <c r="J55" s="28">
        <v>27409.439999999999</v>
      </c>
      <c r="K55" s="28">
        <v>27470.77</v>
      </c>
      <c r="L55" s="28">
        <v>27021.57</v>
      </c>
      <c r="M55" s="28">
        <v>27177.91</v>
      </c>
      <c r="N55" s="37">
        <f>SUM(Table143[[#This Row],[Jan-13]:[Dec-13]])</f>
        <v>320157.75999999995</v>
      </c>
    </row>
    <row r="56" spans="1:14">
      <c r="A56" s="8" t="s">
        <v>19</v>
      </c>
      <c r="B56" s="28">
        <v>1704.19</v>
      </c>
      <c r="C56" s="28">
        <v>1520.99</v>
      </c>
      <c r="D56" s="28">
        <v>1689.9</v>
      </c>
      <c r="E56" s="28">
        <v>1564.1</v>
      </c>
      <c r="F56" s="28">
        <v>1490.78</v>
      </c>
      <c r="G56" s="28">
        <v>1498.33</v>
      </c>
      <c r="H56" s="28">
        <v>1512.54</v>
      </c>
      <c r="I56" s="28">
        <v>1314.24</v>
      </c>
      <c r="J56" s="28">
        <v>1388.3</v>
      </c>
      <c r="K56" s="28">
        <v>1436.53</v>
      </c>
      <c r="L56" s="28">
        <v>1417.24</v>
      </c>
      <c r="M56" s="28">
        <v>1319.09</v>
      </c>
      <c r="N56" s="37">
        <f>SUM(Table143[[#This Row],[Jan-13]:[Dec-13]])</f>
        <v>17856.230000000003</v>
      </c>
    </row>
    <row r="57" spans="1:14">
      <c r="A57" s="8" t="s">
        <v>41</v>
      </c>
      <c r="B57" s="28">
        <v>17344.7</v>
      </c>
      <c r="C57" s="28">
        <v>17098.96</v>
      </c>
      <c r="D57" s="28">
        <v>17099.73</v>
      </c>
      <c r="E57" s="28">
        <v>16606.46</v>
      </c>
      <c r="F57" s="28">
        <v>17488.04</v>
      </c>
      <c r="G57" s="28">
        <v>17706.330000000002</v>
      </c>
      <c r="H57" s="28">
        <v>17386.09</v>
      </c>
      <c r="I57" s="28">
        <v>17177.71</v>
      </c>
      <c r="J57" s="28">
        <v>16814.57</v>
      </c>
      <c r="K57" s="28">
        <v>17032.79</v>
      </c>
      <c r="L57" s="28">
        <v>17929.490000000002</v>
      </c>
      <c r="M57" s="28">
        <v>17821.43</v>
      </c>
      <c r="N57" s="37">
        <f>SUM(Table143[[#This Row],[Jan-13]:[Dec-13]])</f>
        <v>207506.30000000002</v>
      </c>
    </row>
    <row r="58" spans="1:14">
      <c r="A58" s="8" t="s">
        <v>42</v>
      </c>
      <c r="B58" s="28">
        <v>3444.95</v>
      </c>
      <c r="C58" s="28">
        <v>3247.39</v>
      </c>
      <c r="D58" s="28">
        <v>3496.18</v>
      </c>
      <c r="E58" s="28">
        <v>3464.91</v>
      </c>
      <c r="F58" s="28">
        <v>3433.9</v>
      </c>
      <c r="G58" s="28">
        <v>3440.91</v>
      </c>
      <c r="H58" s="28">
        <v>3305.36</v>
      </c>
      <c r="I58" s="28">
        <v>3415.55</v>
      </c>
      <c r="J58" s="28">
        <v>3475.32</v>
      </c>
      <c r="K58" s="28">
        <v>3396.69</v>
      </c>
      <c r="L58" s="28">
        <v>3338.38</v>
      </c>
      <c r="M58" s="28">
        <v>3260.65</v>
      </c>
      <c r="N58" s="37">
        <f>SUM(Table143[[#This Row],[Jan-13]:[Dec-13]])</f>
        <v>40720.19</v>
      </c>
    </row>
    <row r="59" spans="1:14">
      <c r="A59" s="10" t="s">
        <v>43</v>
      </c>
      <c r="B59" s="32">
        <v>4522.6400000000003</v>
      </c>
      <c r="C59" s="32">
        <v>4157.0200000000004</v>
      </c>
      <c r="D59" s="32">
        <v>4230.2</v>
      </c>
      <c r="E59" s="32">
        <v>4220.95</v>
      </c>
      <c r="F59" s="32">
        <v>4763.24</v>
      </c>
      <c r="G59" s="28">
        <v>4621.75</v>
      </c>
      <c r="H59" s="28">
        <v>4474.59</v>
      </c>
      <c r="I59" s="28">
        <v>4567.3500000000004</v>
      </c>
      <c r="J59" s="28">
        <v>4745.4799999999996</v>
      </c>
      <c r="K59" s="28">
        <v>4417.33</v>
      </c>
      <c r="L59" s="28">
        <v>4540.7</v>
      </c>
      <c r="M59" s="28">
        <v>4425.29</v>
      </c>
      <c r="N59" s="38">
        <f>SUM(Table143[[#This Row],[Jan-13]:[Dec-13]])</f>
        <v>53686.54</v>
      </c>
    </row>
    <row r="60" spans="1:14">
      <c r="A60" s="8"/>
      <c r="B60" s="28"/>
      <c r="C60" s="28"/>
      <c r="D60" s="28"/>
      <c r="E60" s="28"/>
      <c r="F60" s="28"/>
      <c r="G60" s="28"/>
      <c r="H60" s="28"/>
      <c r="I60" s="31"/>
      <c r="J60" s="28"/>
      <c r="K60" s="28"/>
      <c r="L60" s="28"/>
      <c r="M60" s="28"/>
      <c r="N60" s="37"/>
    </row>
    <row r="61" spans="1:14">
      <c r="A61" s="6" t="s">
        <v>64</v>
      </c>
      <c r="B61" s="33">
        <f t="shared" ref="B61:F61" si="0">SUM(B2:B59)</f>
        <v>1551751.4699999993</v>
      </c>
      <c r="C61" s="33">
        <f t="shared" si="0"/>
        <v>1535379.5899999999</v>
      </c>
      <c r="D61" s="33">
        <f t="shared" si="0"/>
        <v>1545254.0199999991</v>
      </c>
      <c r="E61" s="33">
        <f t="shared" si="0"/>
        <v>1548152.16</v>
      </c>
      <c r="F61" s="33">
        <f t="shared" si="0"/>
        <v>1582128.3599999999</v>
      </c>
      <c r="G61" s="33">
        <f>SUM(G2:G59)</f>
        <v>1595787.3499999996</v>
      </c>
      <c r="H61" s="33">
        <f>SUM(H2:H59)</f>
        <v>1586489.6099999999</v>
      </c>
      <c r="I61" s="33">
        <f>SUM(I2:I59)</f>
        <v>1600208.5799999998</v>
      </c>
      <c r="J61" s="33">
        <f t="shared" ref="J61:M61" si="1">SUM(J2:J59)</f>
        <v>1609625.39</v>
      </c>
      <c r="K61" s="33">
        <f t="shared" si="1"/>
        <v>1590589.54</v>
      </c>
      <c r="L61" s="33">
        <f t="shared" si="1"/>
        <v>1572777.2399999998</v>
      </c>
      <c r="M61" s="33">
        <f t="shared" si="1"/>
        <v>1557331.8399999999</v>
      </c>
      <c r="N61" s="33">
        <f>SUM(N2:N59)</f>
        <v>18875475.149999999</v>
      </c>
    </row>
  </sheetData>
  <sheetProtection password="C169" sheet="1" objects="1" scenarios="1"/>
  <printOptions horizontalCentered="1"/>
  <pageMargins left="0.5" right="0.5" top="1" bottom="1" header="0.5" footer="0.5"/>
  <pageSetup scale="65" fitToHeight="2" orientation="landscape"/>
  <headerFooter>
    <oddHeader>&amp;CATM Surcharges by County</oddHeader>
    <oddFooter>&amp;L&amp;A&amp;C&amp;P of &amp;N&amp;R&amp;D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N61"/>
  <sheetViews>
    <sheetView workbookViewId="0">
      <selection activeCell="B14" sqref="B14"/>
    </sheetView>
  </sheetViews>
  <sheetFormatPr baseColWidth="10" defaultColWidth="8.83203125" defaultRowHeight="14" x14ac:dyDescent="0"/>
  <cols>
    <col min="1" max="1" width="13.6640625" bestFit="1" customWidth="1"/>
    <col min="2" max="8" width="12.6640625" style="34" bestFit="1" customWidth="1"/>
    <col min="9" max="9" width="12.6640625" style="35" bestFit="1" customWidth="1"/>
    <col min="10" max="10" width="12.5" style="34" bestFit="1" customWidth="1"/>
    <col min="11" max="13" width="12.6640625" style="34" bestFit="1" customWidth="1"/>
    <col min="14" max="14" width="13.6640625" style="34" bestFit="1" customWidth="1"/>
  </cols>
  <sheetData>
    <row r="1" spans="1:14" s="13" customFormat="1">
      <c r="A1" s="14" t="s">
        <v>59</v>
      </c>
      <c r="B1" s="39" t="s">
        <v>106</v>
      </c>
      <c r="C1" s="39" t="s">
        <v>107</v>
      </c>
      <c r="D1" s="29" t="s">
        <v>108</v>
      </c>
      <c r="E1" s="39" t="s">
        <v>109</v>
      </c>
      <c r="F1" s="39" t="s">
        <v>110</v>
      </c>
      <c r="G1" s="39" t="s">
        <v>111</v>
      </c>
      <c r="H1" s="39" t="s">
        <v>112</v>
      </c>
      <c r="I1" s="40" t="s">
        <v>113</v>
      </c>
      <c r="J1" s="39" t="s">
        <v>114</v>
      </c>
      <c r="K1" s="39" t="s">
        <v>115</v>
      </c>
      <c r="L1" s="39" t="s">
        <v>116</v>
      </c>
      <c r="M1" s="39" t="s">
        <v>117</v>
      </c>
      <c r="N1" s="41" t="s">
        <v>118</v>
      </c>
    </row>
    <row r="2" spans="1:14">
      <c r="A2" s="8" t="s">
        <v>20</v>
      </c>
      <c r="B2" s="28">
        <v>74285.97</v>
      </c>
      <c r="C2" s="28">
        <v>74598.75</v>
      </c>
      <c r="D2" s="34">
        <v>77152.639999999999</v>
      </c>
      <c r="E2" s="34">
        <v>76738.009999999995</v>
      </c>
      <c r="F2" s="34">
        <v>78955.06</v>
      </c>
      <c r="G2" s="34">
        <v>77757.13</v>
      </c>
      <c r="H2" s="28"/>
      <c r="I2" s="28"/>
      <c r="J2" s="28"/>
      <c r="K2" s="28"/>
      <c r="L2" s="28"/>
      <c r="M2" s="28"/>
      <c r="N2" s="37">
        <f>SUM(Table1435[[#This Row],[Jan-14]:[Dec-14]])</f>
        <v>459487.56</v>
      </c>
    </row>
    <row r="3" spans="1:14">
      <c r="A3" s="8" t="s">
        <v>21</v>
      </c>
      <c r="B3" s="28">
        <v>9</v>
      </c>
      <c r="C3" s="28">
        <v>11</v>
      </c>
      <c r="D3" s="34">
        <v>14.5</v>
      </c>
      <c r="E3" s="34">
        <v>22.5</v>
      </c>
      <c r="F3" s="34">
        <v>23.75</v>
      </c>
      <c r="G3" s="34">
        <v>28.5</v>
      </c>
      <c r="H3" s="28"/>
      <c r="I3" s="28"/>
      <c r="J3" s="28"/>
      <c r="K3" s="28"/>
      <c r="L3" s="28"/>
      <c r="M3" s="28"/>
      <c r="N3" s="37">
        <f>SUM(Table1435[[#This Row],[Jan-14]:[Dec-14]])</f>
        <v>109.25</v>
      </c>
    </row>
    <row r="4" spans="1:14">
      <c r="A4" s="8" t="s">
        <v>22</v>
      </c>
      <c r="B4" s="28">
        <v>986.94</v>
      </c>
      <c r="C4" s="28">
        <v>971.35</v>
      </c>
      <c r="D4" s="34">
        <v>997.18</v>
      </c>
      <c r="E4" s="34">
        <v>954.6</v>
      </c>
      <c r="F4" s="34">
        <v>1067.83</v>
      </c>
      <c r="G4" s="34">
        <v>988.42</v>
      </c>
      <c r="H4" s="28"/>
      <c r="I4" s="28"/>
      <c r="J4" s="28"/>
      <c r="K4" s="28"/>
      <c r="L4" s="28"/>
      <c r="M4" s="28"/>
      <c r="N4" s="37">
        <f>SUM(Table1435[[#This Row],[Jan-14]:[Dec-14]])</f>
        <v>5966.32</v>
      </c>
    </row>
    <row r="5" spans="1:14">
      <c r="A5" s="8" t="s">
        <v>55</v>
      </c>
      <c r="B5" s="28">
        <v>6859.12</v>
      </c>
      <c r="C5" s="28">
        <v>6681.11</v>
      </c>
      <c r="D5" s="34">
        <v>6879.03</v>
      </c>
      <c r="E5" s="34">
        <v>7102.63</v>
      </c>
      <c r="F5" s="34">
        <v>7321.44</v>
      </c>
      <c r="G5" s="34">
        <v>7042.54</v>
      </c>
      <c r="H5" s="28"/>
      <c r="I5" s="28"/>
      <c r="J5" s="28"/>
      <c r="K5" s="28"/>
      <c r="L5" s="28"/>
      <c r="M5" s="28"/>
      <c r="N5" s="37">
        <f>SUM(Table1435[[#This Row],[Jan-14]:[Dec-14]])</f>
        <v>41885.870000000003</v>
      </c>
    </row>
    <row r="6" spans="1:14">
      <c r="A6" s="8" t="s">
        <v>0</v>
      </c>
      <c r="B6" s="28">
        <v>1558.34</v>
      </c>
      <c r="C6" s="28">
        <v>1518.33</v>
      </c>
      <c r="D6" s="34">
        <v>1570.19</v>
      </c>
      <c r="E6" s="34">
        <v>1507.94</v>
      </c>
      <c r="F6" s="34">
        <v>1630.49</v>
      </c>
      <c r="G6" s="34">
        <v>1791.95</v>
      </c>
      <c r="H6" s="28"/>
      <c r="I6" s="28"/>
      <c r="J6" s="28"/>
      <c r="K6" s="28"/>
      <c r="L6" s="28"/>
      <c r="M6" s="28"/>
      <c r="N6" s="37">
        <f>SUM(Table1435[[#This Row],[Jan-14]:[Dec-14]])</f>
        <v>9577.2400000000016</v>
      </c>
    </row>
    <row r="7" spans="1:14">
      <c r="A7" s="8" t="s">
        <v>1</v>
      </c>
      <c r="B7" s="28">
        <v>442.46</v>
      </c>
      <c r="C7" s="28">
        <v>427.15</v>
      </c>
      <c r="D7" s="34">
        <v>522.01</v>
      </c>
      <c r="E7" s="34">
        <v>486.25</v>
      </c>
      <c r="F7" s="34">
        <v>438.35</v>
      </c>
      <c r="G7" s="34">
        <v>498.84</v>
      </c>
      <c r="H7" s="28"/>
      <c r="I7" s="28"/>
      <c r="J7" s="28"/>
      <c r="K7" s="28"/>
      <c r="L7" s="28"/>
      <c r="M7" s="28"/>
      <c r="N7" s="37">
        <f>SUM(Table1435[[#This Row],[Jan-14]:[Dec-14]])</f>
        <v>2815.06</v>
      </c>
    </row>
    <row r="8" spans="1:14">
      <c r="A8" s="8" t="s">
        <v>51</v>
      </c>
      <c r="B8" s="28">
        <v>28532.07</v>
      </c>
      <c r="C8" s="28">
        <v>28849.8</v>
      </c>
      <c r="D8" s="34">
        <v>31033.74</v>
      </c>
      <c r="E8" s="34">
        <v>30449.09</v>
      </c>
      <c r="F8" s="34">
        <v>30769.39</v>
      </c>
      <c r="G8" s="34">
        <v>30868.03</v>
      </c>
      <c r="H8" s="28"/>
      <c r="I8" s="28"/>
      <c r="J8" s="28"/>
      <c r="K8" s="28"/>
      <c r="L8" s="28"/>
      <c r="M8" s="28"/>
      <c r="N8" s="37">
        <f>SUM(Table1435[[#This Row],[Jan-14]:[Dec-14]])</f>
        <v>180502.12</v>
      </c>
    </row>
    <row r="9" spans="1:14">
      <c r="A9" s="8" t="s">
        <v>23</v>
      </c>
      <c r="B9" s="28">
        <v>943.57</v>
      </c>
      <c r="C9" s="28">
        <v>859.52</v>
      </c>
      <c r="D9" s="34">
        <v>909.1</v>
      </c>
      <c r="E9" s="34">
        <v>922.4</v>
      </c>
      <c r="F9" s="34">
        <v>985.44</v>
      </c>
      <c r="G9" s="34">
        <v>1023.49</v>
      </c>
      <c r="H9" s="28"/>
      <c r="I9" s="28"/>
      <c r="J9" s="28"/>
      <c r="K9" s="28"/>
      <c r="L9" s="28"/>
      <c r="M9" s="28"/>
      <c r="N9" s="37">
        <f>SUM(Table1435[[#This Row],[Jan-14]:[Dec-14]])</f>
        <v>5643.52</v>
      </c>
    </row>
    <row r="10" spans="1:14">
      <c r="A10" s="8" t="s">
        <v>44</v>
      </c>
      <c r="B10" s="28">
        <v>2638</v>
      </c>
      <c r="C10" s="28">
        <v>2539.61</v>
      </c>
      <c r="D10" s="34">
        <v>2757.95</v>
      </c>
      <c r="E10" s="34">
        <v>2846.68</v>
      </c>
      <c r="F10" s="34">
        <v>2948.54</v>
      </c>
      <c r="G10" s="34">
        <v>2979.86</v>
      </c>
      <c r="H10" s="28"/>
      <c r="I10" s="28"/>
      <c r="J10" s="28"/>
      <c r="K10" s="28"/>
      <c r="L10" s="28"/>
      <c r="M10" s="28"/>
      <c r="N10" s="37">
        <f>SUM(Table1435[[#This Row],[Jan-14]:[Dec-14]])</f>
        <v>16710.64</v>
      </c>
    </row>
    <row r="11" spans="1:14">
      <c r="A11" s="8" t="s">
        <v>24</v>
      </c>
      <c r="B11" s="28">
        <v>56399.31</v>
      </c>
      <c r="C11" s="28">
        <v>59593.83</v>
      </c>
      <c r="D11" s="34">
        <v>61682.87</v>
      </c>
      <c r="E11" s="34">
        <v>61033.760000000002</v>
      </c>
      <c r="F11" s="34">
        <v>62224.85</v>
      </c>
      <c r="G11" s="34">
        <v>60816.74</v>
      </c>
      <c r="H11" s="28"/>
      <c r="I11" s="28"/>
      <c r="J11" s="28"/>
      <c r="K11" s="28"/>
      <c r="L11" s="28"/>
      <c r="M11" s="28"/>
      <c r="N11" s="37">
        <f>SUM(Table1435[[#This Row],[Jan-14]:[Dec-14]])</f>
        <v>361751.36</v>
      </c>
    </row>
    <row r="12" spans="1:14">
      <c r="A12" s="8" t="s">
        <v>45</v>
      </c>
      <c r="B12" s="28">
        <v>710.67</v>
      </c>
      <c r="C12" s="28">
        <v>647.19000000000005</v>
      </c>
      <c r="D12" s="34">
        <v>597.47</v>
      </c>
      <c r="E12" s="34">
        <v>633.04</v>
      </c>
      <c r="F12" s="34">
        <v>682.37</v>
      </c>
      <c r="G12" s="34">
        <v>646.52</v>
      </c>
      <c r="H12" s="28"/>
      <c r="I12" s="28"/>
      <c r="J12" s="28"/>
      <c r="K12" s="28"/>
      <c r="L12" s="28"/>
      <c r="M12" s="28"/>
      <c r="N12" s="37">
        <f>SUM(Table1435[[#This Row],[Jan-14]:[Dec-14]])</f>
        <v>3917.2599999999998</v>
      </c>
    </row>
    <row r="13" spans="1:14">
      <c r="A13" s="8" t="s">
        <v>2</v>
      </c>
      <c r="B13" s="28">
        <v>4029.79</v>
      </c>
      <c r="C13" s="28">
        <v>4100.1899999999996</v>
      </c>
      <c r="D13" s="34">
        <v>4443.54</v>
      </c>
      <c r="E13" s="34">
        <v>4440.3900000000003</v>
      </c>
      <c r="F13" s="34">
        <v>4478.13</v>
      </c>
      <c r="G13" s="34">
        <v>4403.21</v>
      </c>
      <c r="H13" s="28"/>
      <c r="I13" s="28"/>
      <c r="J13" s="28"/>
      <c r="K13" s="28"/>
      <c r="L13" s="28"/>
      <c r="M13" s="28"/>
      <c r="N13" s="37">
        <f>SUM(Table1435[[#This Row],[Jan-14]:[Dec-14]])</f>
        <v>25895.25</v>
      </c>
    </row>
    <row r="14" spans="1:14">
      <c r="A14" s="8" t="s">
        <v>25</v>
      </c>
      <c r="B14" s="28">
        <v>11382.67</v>
      </c>
      <c r="C14" s="28">
        <v>10908.7</v>
      </c>
      <c r="D14" s="34">
        <v>10992.46</v>
      </c>
      <c r="E14" s="34">
        <v>10812.24</v>
      </c>
      <c r="F14" s="34">
        <v>10907.52</v>
      </c>
      <c r="G14" s="34">
        <v>10368.64</v>
      </c>
      <c r="H14" s="28"/>
      <c r="I14" s="28"/>
      <c r="J14" s="28"/>
      <c r="K14" s="28"/>
      <c r="L14" s="28"/>
      <c r="M14" s="28"/>
      <c r="N14" s="37">
        <f>SUM(Table1435[[#This Row],[Jan-14]:[Dec-14]])</f>
        <v>65372.229999999996</v>
      </c>
    </row>
    <row r="15" spans="1:14">
      <c r="A15" s="8" t="s">
        <v>46</v>
      </c>
      <c r="B15" s="28">
        <v>318.89999999999998</v>
      </c>
      <c r="C15" s="28">
        <v>302.75</v>
      </c>
      <c r="D15" s="34">
        <v>250.85</v>
      </c>
      <c r="E15" s="34">
        <v>249.1</v>
      </c>
      <c r="F15" s="34">
        <v>296.75</v>
      </c>
      <c r="G15" s="34">
        <v>259.25</v>
      </c>
      <c r="H15" s="28"/>
      <c r="I15" s="28"/>
      <c r="J15" s="28"/>
      <c r="K15" s="28"/>
      <c r="L15" s="28"/>
      <c r="M15" s="28"/>
      <c r="N15" s="37">
        <f>SUM(Table1435[[#This Row],[Jan-14]:[Dec-14]])</f>
        <v>1677.6</v>
      </c>
    </row>
    <row r="16" spans="1:14">
      <c r="A16" s="8" t="s">
        <v>26</v>
      </c>
      <c r="B16" s="28">
        <v>51686.3</v>
      </c>
      <c r="C16" s="28">
        <v>52962.49</v>
      </c>
      <c r="D16" s="34">
        <v>53965.8</v>
      </c>
      <c r="E16" s="34">
        <v>53903.59</v>
      </c>
      <c r="F16" s="34">
        <v>54901.09</v>
      </c>
      <c r="G16" s="34">
        <v>54978.92</v>
      </c>
      <c r="H16" s="28"/>
      <c r="I16" s="28"/>
      <c r="J16" s="28"/>
      <c r="K16" s="28"/>
      <c r="L16" s="28"/>
      <c r="M16" s="28"/>
      <c r="N16" s="37">
        <f>SUM(Table1435[[#This Row],[Jan-14]:[Dec-14]])</f>
        <v>322398.19</v>
      </c>
    </row>
    <row r="17" spans="1:14">
      <c r="A17" s="8" t="s">
        <v>47</v>
      </c>
      <c r="B17" s="28">
        <v>5497.83</v>
      </c>
      <c r="C17" s="28">
        <v>5659.63</v>
      </c>
      <c r="D17" s="34">
        <v>5794.02</v>
      </c>
      <c r="E17" s="34">
        <v>5621.96</v>
      </c>
      <c r="F17" s="34">
        <v>6150.53</v>
      </c>
      <c r="G17" s="34">
        <v>5741.91</v>
      </c>
      <c r="H17" s="28"/>
      <c r="I17" s="28"/>
      <c r="J17" s="28"/>
      <c r="K17" s="28"/>
      <c r="L17" s="28"/>
      <c r="M17" s="28"/>
      <c r="N17" s="37">
        <f>SUM(Table1435[[#This Row],[Jan-14]:[Dec-14]])</f>
        <v>34465.879999999997</v>
      </c>
    </row>
    <row r="18" spans="1:14">
      <c r="A18" s="8" t="s">
        <v>3</v>
      </c>
      <c r="B18" s="28">
        <v>2106.7199999999998</v>
      </c>
      <c r="C18" s="28">
        <v>3044.04</v>
      </c>
      <c r="D18" s="34">
        <v>3240.82</v>
      </c>
      <c r="E18" s="34">
        <v>2972.36</v>
      </c>
      <c r="F18" s="34">
        <v>3059.34</v>
      </c>
      <c r="G18" s="34">
        <v>3106.36</v>
      </c>
      <c r="H18" s="28"/>
      <c r="I18" s="28"/>
      <c r="J18" s="28"/>
      <c r="K18" s="28"/>
      <c r="L18" s="28"/>
      <c r="M18" s="28"/>
      <c r="N18" s="37">
        <f>SUM(Table1435[[#This Row],[Jan-14]:[Dec-14]])</f>
        <v>17529.64</v>
      </c>
    </row>
    <row r="19" spans="1:14">
      <c r="A19" s="8" t="s">
        <v>4</v>
      </c>
      <c r="B19" s="28">
        <v>683.1</v>
      </c>
      <c r="C19" s="28">
        <v>698.45</v>
      </c>
      <c r="D19" s="34">
        <v>703.2</v>
      </c>
      <c r="E19" s="34">
        <v>690.75</v>
      </c>
      <c r="F19" s="34">
        <v>761.12</v>
      </c>
      <c r="G19" s="34">
        <v>763.05</v>
      </c>
      <c r="H19" s="28"/>
      <c r="I19" s="28"/>
      <c r="J19" s="28"/>
      <c r="K19" s="28"/>
      <c r="L19" s="28"/>
      <c r="M19" s="28"/>
      <c r="N19" s="37">
        <f>SUM(Table1435[[#This Row],[Jan-14]:[Dec-14]])</f>
        <v>4299.67</v>
      </c>
    </row>
    <row r="20" spans="1:14">
      <c r="A20" s="8" t="s">
        <v>5</v>
      </c>
      <c r="B20" s="28">
        <v>630339.76</v>
      </c>
      <c r="C20" s="28">
        <v>623782.07999999996</v>
      </c>
      <c r="D20" s="34">
        <v>659810.15</v>
      </c>
      <c r="E20" s="34">
        <v>654509.41</v>
      </c>
      <c r="F20" s="34">
        <v>658339.36</v>
      </c>
      <c r="G20" s="34">
        <v>648182.29</v>
      </c>
      <c r="H20" s="28"/>
      <c r="I20" s="28"/>
      <c r="J20" s="28"/>
      <c r="K20" s="28"/>
      <c r="L20" s="28"/>
      <c r="M20" s="28"/>
      <c r="N20" s="37">
        <f>SUM(Table1435[[#This Row],[Jan-14]:[Dec-14]])</f>
        <v>3874963.05</v>
      </c>
    </row>
    <row r="21" spans="1:14">
      <c r="A21" s="8" t="s">
        <v>6</v>
      </c>
      <c r="B21" s="28">
        <v>6609.46</v>
      </c>
      <c r="C21" s="28">
        <v>6836.23</v>
      </c>
      <c r="D21" s="34">
        <v>7441.38</v>
      </c>
      <c r="E21" s="34">
        <v>7329.04</v>
      </c>
      <c r="F21" s="34">
        <v>7517.12</v>
      </c>
      <c r="G21" s="34">
        <v>7342.52</v>
      </c>
      <c r="H21" s="28"/>
      <c r="I21" s="28"/>
      <c r="J21" s="28"/>
      <c r="K21" s="28"/>
      <c r="L21" s="28"/>
      <c r="M21" s="28"/>
      <c r="N21" s="37">
        <f>SUM(Table1435[[#This Row],[Jan-14]:[Dec-14]])</f>
        <v>43075.75</v>
      </c>
    </row>
    <row r="22" spans="1:14">
      <c r="A22" s="8" t="s">
        <v>48</v>
      </c>
      <c r="B22" s="28">
        <v>2728.25</v>
      </c>
      <c r="C22" s="28">
        <v>3111.84</v>
      </c>
      <c r="D22" s="34">
        <v>3148.22</v>
      </c>
      <c r="E22" s="34">
        <v>3075.91</v>
      </c>
      <c r="F22" s="34">
        <v>3077.13</v>
      </c>
      <c r="G22" s="34">
        <v>3116.89</v>
      </c>
      <c r="H22" s="28"/>
      <c r="I22" s="28"/>
      <c r="J22" s="28"/>
      <c r="K22" s="28"/>
      <c r="L22" s="28"/>
      <c r="M22" s="28"/>
      <c r="N22" s="37">
        <f>SUM(Table1435[[#This Row],[Jan-14]:[Dec-14]])</f>
        <v>18258.239999999998</v>
      </c>
    </row>
    <row r="23" spans="1:14">
      <c r="A23" s="8" t="s">
        <v>27</v>
      </c>
      <c r="B23" s="28">
        <v>424.77</v>
      </c>
      <c r="C23" s="28">
        <v>769.83</v>
      </c>
      <c r="D23" s="34">
        <v>726.79</v>
      </c>
      <c r="E23" s="34">
        <v>766.54</v>
      </c>
      <c r="F23" s="34">
        <v>754.87</v>
      </c>
      <c r="G23" s="34">
        <v>716.46</v>
      </c>
      <c r="H23" s="28"/>
      <c r="I23" s="28"/>
      <c r="J23" s="28"/>
      <c r="K23" s="28"/>
      <c r="L23" s="28"/>
      <c r="M23" s="28"/>
      <c r="N23" s="37">
        <f>SUM(Table1435[[#This Row],[Jan-14]:[Dec-14]])</f>
        <v>4159.26</v>
      </c>
    </row>
    <row r="24" spans="1:14">
      <c r="A24" s="8" t="s">
        <v>7</v>
      </c>
      <c r="B24" s="28">
        <v>3171.82</v>
      </c>
      <c r="C24" s="28">
        <v>3250.65</v>
      </c>
      <c r="D24" s="34">
        <v>3458.11</v>
      </c>
      <c r="E24" s="34">
        <v>3396.58</v>
      </c>
      <c r="F24" s="34">
        <v>3389.99</v>
      </c>
      <c r="G24" s="34">
        <v>3419.87</v>
      </c>
      <c r="H24" s="28"/>
      <c r="I24" s="28"/>
      <c r="J24" s="28"/>
      <c r="K24" s="28"/>
      <c r="L24" s="28"/>
      <c r="M24" s="28"/>
      <c r="N24" s="37">
        <f>SUM(Table1435[[#This Row],[Jan-14]:[Dec-14]])</f>
        <v>20087.02</v>
      </c>
    </row>
    <row r="25" spans="1:14">
      <c r="A25" s="8" t="s">
        <v>28</v>
      </c>
      <c r="B25" s="28">
        <v>17674.400000000001</v>
      </c>
      <c r="C25" s="28">
        <v>20784.73</v>
      </c>
      <c r="D25" s="34">
        <v>21784.78</v>
      </c>
      <c r="E25" s="34">
        <v>22208.03</v>
      </c>
      <c r="F25" s="34">
        <v>22195.65</v>
      </c>
      <c r="G25" s="34">
        <v>21664.49</v>
      </c>
      <c r="H25" s="28"/>
      <c r="I25" s="28"/>
      <c r="J25" s="28"/>
      <c r="K25" s="28"/>
      <c r="L25" s="28"/>
      <c r="M25" s="28"/>
      <c r="N25" s="37">
        <f>SUM(Table1435[[#This Row],[Jan-14]:[Dec-14]])</f>
        <v>126312.08</v>
      </c>
    </row>
    <row r="26" spans="1:14">
      <c r="A26" s="8" t="s">
        <v>8</v>
      </c>
      <c r="B26" s="28">
        <v>59.7</v>
      </c>
      <c r="C26" s="28">
        <v>74</v>
      </c>
      <c r="D26" s="34">
        <v>91.25</v>
      </c>
      <c r="E26" s="34">
        <v>63.95</v>
      </c>
      <c r="F26" s="34">
        <v>105.75</v>
      </c>
      <c r="G26" s="34">
        <v>91.49</v>
      </c>
      <c r="H26" s="28"/>
      <c r="I26" s="28"/>
      <c r="J26" s="28"/>
      <c r="K26" s="28"/>
      <c r="L26" s="28"/>
      <c r="M26" s="28"/>
      <c r="N26" s="37">
        <f>SUM(Table1435[[#This Row],[Jan-14]:[Dec-14]])</f>
        <v>486.14</v>
      </c>
    </row>
    <row r="27" spans="1:14">
      <c r="A27" s="8" t="s">
        <v>29</v>
      </c>
      <c r="B27" s="28">
        <v>73.25</v>
      </c>
      <c r="C27" s="28">
        <v>56.5</v>
      </c>
      <c r="D27" s="34">
        <v>68.25</v>
      </c>
      <c r="E27" s="34">
        <v>82.75</v>
      </c>
      <c r="F27" s="34">
        <v>67.5</v>
      </c>
      <c r="G27" s="34">
        <v>87</v>
      </c>
      <c r="H27" s="28"/>
      <c r="I27" s="28"/>
      <c r="J27" s="28"/>
      <c r="K27" s="28"/>
      <c r="L27" s="28"/>
      <c r="M27" s="28"/>
      <c r="N27" s="37">
        <f>SUM(Table1435[[#This Row],[Jan-14]:[Dec-14]])</f>
        <v>435.25</v>
      </c>
    </row>
    <row r="28" spans="1:14">
      <c r="A28" s="8" t="s">
        <v>9</v>
      </c>
      <c r="B28" s="28">
        <v>21427.68</v>
      </c>
      <c r="C28" s="28">
        <v>21469.88</v>
      </c>
      <c r="D28" s="34">
        <v>22024.7</v>
      </c>
      <c r="E28" s="34">
        <v>21218.3</v>
      </c>
      <c r="F28" s="34">
        <v>20337.330000000002</v>
      </c>
      <c r="G28" s="34">
        <v>18140.759999999998</v>
      </c>
      <c r="H28" s="28"/>
      <c r="I28" s="28"/>
      <c r="J28" s="28"/>
      <c r="K28" s="28"/>
      <c r="L28" s="28"/>
      <c r="M28" s="28"/>
      <c r="N28" s="37">
        <f>SUM(Table1435[[#This Row],[Jan-14]:[Dec-14]])</f>
        <v>124618.65</v>
      </c>
    </row>
    <row r="29" spans="1:14">
      <c r="A29" s="8" t="s">
        <v>30</v>
      </c>
      <c r="B29" s="28">
        <v>1535.38</v>
      </c>
      <c r="C29" s="28">
        <v>1665.58</v>
      </c>
      <c r="D29" s="34">
        <v>1818.93</v>
      </c>
      <c r="E29" s="34">
        <v>1879.75</v>
      </c>
      <c r="F29" s="34">
        <v>1762.04</v>
      </c>
      <c r="G29" s="34">
        <v>1648.67</v>
      </c>
      <c r="H29" s="28"/>
      <c r="I29" s="28"/>
      <c r="J29" s="28"/>
      <c r="K29" s="28"/>
      <c r="L29" s="28"/>
      <c r="M29" s="28"/>
      <c r="N29" s="37">
        <f>SUM(Table1435[[#This Row],[Jan-14]:[Dec-14]])</f>
        <v>10310.35</v>
      </c>
    </row>
    <row r="30" spans="1:14">
      <c r="A30" s="8" t="s">
        <v>10</v>
      </c>
      <c r="B30" s="28">
        <v>1949.73</v>
      </c>
      <c r="C30" s="28">
        <v>1945.71</v>
      </c>
      <c r="D30" s="34">
        <v>2125.2399999999998</v>
      </c>
      <c r="E30" s="34">
        <v>2097.75</v>
      </c>
      <c r="F30" s="34">
        <v>2180.83</v>
      </c>
      <c r="G30" s="34">
        <v>2203.88</v>
      </c>
      <c r="H30" s="28"/>
      <c r="I30" s="28"/>
      <c r="J30" s="28"/>
      <c r="K30" s="28"/>
      <c r="L30" s="28"/>
      <c r="M30" s="28"/>
      <c r="N30" s="37">
        <f>SUM(Table1435[[#This Row],[Jan-14]:[Dec-14]])</f>
        <v>12503.14</v>
      </c>
    </row>
    <row r="31" spans="1:14">
      <c r="A31" s="8" t="s">
        <v>31</v>
      </c>
      <c r="B31" s="28">
        <v>47484.83</v>
      </c>
      <c r="C31" s="28">
        <v>47760.05</v>
      </c>
      <c r="D31" s="34">
        <v>51581.42</v>
      </c>
      <c r="E31" s="34">
        <v>51724.36</v>
      </c>
      <c r="F31" s="34">
        <v>52568.63</v>
      </c>
      <c r="G31" s="34">
        <v>51394.8</v>
      </c>
      <c r="H31" s="28"/>
      <c r="I31" s="28"/>
      <c r="J31" s="28"/>
      <c r="K31" s="28"/>
      <c r="L31" s="28"/>
      <c r="M31" s="28"/>
      <c r="N31" s="37">
        <f>SUM(Table1435[[#This Row],[Jan-14]:[Dec-14]])</f>
        <v>302514.08999999997</v>
      </c>
    </row>
    <row r="32" spans="1:14">
      <c r="A32" s="8" t="s">
        <v>57</v>
      </c>
      <c r="B32" s="28">
        <v>4970.08</v>
      </c>
      <c r="C32" s="28">
        <v>4904.3999999999996</v>
      </c>
      <c r="D32" s="34">
        <v>5200.53</v>
      </c>
      <c r="E32" s="34">
        <v>5223.3500000000004</v>
      </c>
      <c r="F32" s="34">
        <v>5489.44</v>
      </c>
      <c r="G32" s="34">
        <v>5204.9799999999996</v>
      </c>
      <c r="H32" s="28"/>
      <c r="I32" s="28"/>
      <c r="J32" s="28"/>
      <c r="K32" s="28"/>
      <c r="L32" s="28"/>
      <c r="M32" s="28"/>
      <c r="N32" s="37">
        <f>SUM(Table1435[[#This Row],[Jan-14]:[Dec-14]])</f>
        <v>30992.78</v>
      </c>
    </row>
    <row r="33" spans="1:14">
      <c r="A33" s="8" t="s">
        <v>32</v>
      </c>
      <c r="B33" s="28">
        <v>211.23</v>
      </c>
      <c r="C33" s="28">
        <v>157.15</v>
      </c>
      <c r="D33" s="34">
        <v>194.82</v>
      </c>
      <c r="E33" s="34">
        <v>196.59</v>
      </c>
      <c r="F33" s="34">
        <v>205.3</v>
      </c>
      <c r="G33" s="34">
        <v>214.55</v>
      </c>
      <c r="H33" s="28"/>
      <c r="I33" s="28"/>
      <c r="J33" s="28"/>
      <c r="K33" s="28"/>
      <c r="L33" s="28"/>
      <c r="M33" s="28"/>
      <c r="N33" s="37">
        <f>SUM(Table1435[[#This Row],[Jan-14]:[Dec-14]])</f>
        <v>1179.6400000000001</v>
      </c>
    </row>
    <row r="34" spans="1:14">
      <c r="A34" s="8" t="s">
        <v>11</v>
      </c>
      <c r="B34" s="28">
        <v>77544.210000000006</v>
      </c>
      <c r="C34" s="28">
        <v>77274.509999999995</v>
      </c>
      <c r="D34" s="34">
        <v>79794.91</v>
      </c>
      <c r="E34" s="34">
        <v>80607.59</v>
      </c>
      <c r="F34" s="34">
        <v>81874.539999999994</v>
      </c>
      <c r="G34" s="34">
        <v>81737.58</v>
      </c>
      <c r="H34" s="28"/>
      <c r="I34" s="28"/>
      <c r="J34" s="28"/>
      <c r="K34" s="28"/>
      <c r="L34" s="28"/>
      <c r="M34" s="28"/>
      <c r="N34" s="37">
        <f>SUM(Table1435[[#This Row],[Jan-14]:[Dec-14]])</f>
        <v>478833.33999999997</v>
      </c>
    </row>
    <row r="35" spans="1:14">
      <c r="A35" s="8" t="s">
        <v>52</v>
      </c>
      <c r="B35" s="28">
        <v>96514.27</v>
      </c>
      <c r="C35" s="28">
        <v>96665.64</v>
      </c>
      <c r="D35" s="34">
        <v>102217.77</v>
      </c>
      <c r="E35" s="34">
        <v>101011.76</v>
      </c>
      <c r="F35" s="34">
        <v>103206.66</v>
      </c>
      <c r="G35" s="34">
        <v>102566.28</v>
      </c>
      <c r="H35" s="28"/>
      <c r="I35" s="28"/>
      <c r="J35" s="28"/>
      <c r="K35" s="28"/>
      <c r="L35" s="28"/>
      <c r="M35" s="28"/>
      <c r="N35" s="37">
        <f>SUM(Table1435[[#This Row],[Jan-14]:[Dec-14]])</f>
        <v>602182.38</v>
      </c>
    </row>
    <row r="36" spans="1:14">
      <c r="A36" s="8" t="s">
        <v>33</v>
      </c>
      <c r="B36" s="28">
        <v>2642.93</v>
      </c>
      <c r="C36" s="28">
        <v>2444.1799999999998</v>
      </c>
      <c r="D36" s="34">
        <v>2572.16</v>
      </c>
      <c r="E36" s="34">
        <v>2704.54</v>
      </c>
      <c r="F36" s="34">
        <v>2561.12</v>
      </c>
      <c r="G36" s="34">
        <v>2344.35</v>
      </c>
      <c r="H36" s="28"/>
      <c r="I36" s="28"/>
      <c r="J36" s="28"/>
      <c r="K36" s="28"/>
      <c r="L36" s="28"/>
      <c r="M36" s="28"/>
      <c r="N36" s="37">
        <f>SUM(Table1435[[#This Row],[Jan-14]:[Dec-14]])</f>
        <v>15269.28</v>
      </c>
    </row>
    <row r="37" spans="1:14">
      <c r="A37" s="8" t="s">
        <v>34</v>
      </c>
      <c r="B37" s="28">
        <v>100608.38</v>
      </c>
      <c r="C37" s="28">
        <v>100391.98</v>
      </c>
      <c r="D37" s="34">
        <v>105849.82</v>
      </c>
      <c r="E37" s="34">
        <v>104778.72</v>
      </c>
      <c r="F37" s="34">
        <v>109791.16</v>
      </c>
      <c r="G37" s="34">
        <v>107557.62</v>
      </c>
      <c r="H37" s="28"/>
      <c r="I37" s="28"/>
      <c r="J37" s="28"/>
      <c r="K37" s="28"/>
      <c r="L37" s="28"/>
      <c r="M37" s="28"/>
      <c r="N37" s="37">
        <f>SUM(Table1435[[#This Row],[Jan-14]:[Dec-14]])</f>
        <v>628977.68000000005</v>
      </c>
    </row>
    <row r="38" spans="1:14">
      <c r="A38" s="8" t="s">
        <v>53</v>
      </c>
      <c r="B38" s="28">
        <v>78934.850000000006</v>
      </c>
      <c r="C38" s="28">
        <v>78623.210000000006</v>
      </c>
      <c r="D38" s="34">
        <v>83511.34</v>
      </c>
      <c r="E38" s="34">
        <v>84299.79</v>
      </c>
      <c r="F38" s="34">
        <v>86646.37</v>
      </c>
      <c r="G38" s="34">
        <v>86100.62</v>
      </c>
      <c r="H38" s="28"/>
      <c r="I38" s="28"/>
      <c r="J38" s="28"/>
      <c r="K38" s="28"/>
      <c r="L38" s="28"/>
      <c r="M38" s="28"/>
      <c r="N38" s="37">
        <f>SUM(Table1435[[#This Row],[Jan-14]:[Dec-14]])</f>
        <v>498116.18</v>
      </c>
    </row>
    <row r="39" spans="1:14">
      <c r="A39" s="8" t="s">
        <v>35</v>
      </c>
      <c r="B39" s="28">
        <v>25141.31</v>
      </c>
      <c r="C39" s="28">
        <v>24778.44</v>
      </c>
      <c r="D39" s="34">
        <v>26964.67</v>
      </c>
      <c r="E39" s="34">
        <v>26904.73</v>
      </c>
      <c r="F39" s="34">
        <v>26884.45</v>
      </c>
      <c r="G39" s="34">
        <v>27523.43</v>
      </c>
      <c r="H39" s="28"/>
      <c r="I39" s="28"/>
      <c r="J39" s="28"/>
      <c r="K39" s="28"/>
      <c r="L39" s="28"/>
      <c r="M39" s="28"/>
      <c r="N39" s="37">
        <f>SUM(Table1435[[#This Row],[Jan-14]:[Dec-14]])</f>
        <v>158197.03</v>
      </c>
    </row>
    <row r="40" spans="1:14">
      <c r="A40" s="8" t="s">
        <v>36</v>
      </c>
      <c r="B40" s="28">
        <v>33995.199999999997</v>
      </c>
      <c r="C40" s="28">
        <v>33685.1</v>
      </c>
      <c r="D40" s="34">
        <v>34412.36</v>
      </c>
      <c r="E40" s="34">
        <v>34457.54</v>
      </c>
      <c r="F40" s="34">
        <v>34924.03</v>
      </c>
      <c r="G40" s="34">
        <v>34136.699999999997</v>
      </c>
      <c r="H40" s="28"/>
      <c r="I40" s="28"/>
      <c r="J40" s="28"/>
      <c r="K40" s="28"/>
      <c r="L40" s="28"/>
      <c r="M40" s="28"/>
      <c r="N40" s="37">
        <f>SUM(Table1435[[#This Row],[Jan-14]:[Dec-14]])</f>
        <v>205610.93</v>
      </c>
    </row>
    <row r="41" spans="1:14">
      <c r="A41" s="8" t="s">
        <v>37</v>
      </c>
      <c r="B41" s="28">
        <v>6464.58</v>
      </c>
      <c r="C41" s="28">
        <v>6440.92</v>
      </c>
      <c r="D41" s="34">
        <v>6594.49</v>
      </c>
      <c r="E41" s="34">
        <v>6489.48</v>
      </c>
      <c r="F41" s="34">
        <v>6457.86</v>
      </c>
      <c r="G41" s="34">
        <v>6592.25</v>
      </c>
      <c r="H41" s="28"/>
      <c r="I41" s="28"/>
      <c r="J41" s="28"/>
      <c r="K41" s="28"/>
      <c r="L41" s="28"/>
      <c r="M41" s="28"/>
      <c r="N41" s="37">
        <f>SUM(Table1435[[#This Row],[Jan-14]:[Dec-14]])</f>
        <v>39039.58</v>
      </c>
    </row>
    <row r="42" spans="1:14">
      <c r="A42" s="8" t="s">
        <v>12</v>
      </c>
      <c r="B42" s="28">
        <v>8171.34</v>
      </c>
      <c r="C42" s="28">
        <v>8075.86</v>
      </c>
      <c r="D42" s="34">
        <v>8517.2199999999993</v>
      </c>
      <c r="E42" s="34">
        <v>8308.34</v>
      </c>
      <c r="F42" s="34">
        <v>8956.5499999999993</v>
      </c>
      <c r="G42" s="34">
        <v>8137.08</v>
      </c>
      <c r="H42" s="28"/>
      <c r="I42" s="28"/>
      <c r="J42" s="28"/>
      <c r="K42" s="28"/>
      <c r="L42" s="28"/>
      <c r="M42" s="28"/>
      <c r="N42" s="37">
        <f>SUM(Table1435[[#This Row],[Jan-14]:[Dec-14]])</f>
        <v>50166.39</v>
      </c>
    </row>
    <row r="43" spans="1:14">
      <c r="A43" s="8" t="s">
        <v>49</v>
      </c>
      <c r="B43" s="28">
        <v>12979.79</v>
      </c>
      <c r="C43" s="28">
        <v>12530.36</v>
      </c>
      <c r="D43" s="34">
        <v>13498.77</v>
      </c>
      <c r="E43" s="34">
        <v>13216.89</v>
      </c>
      <c r="F43" s="34">
        <v>12763.58</v>
      </c>
      <c r="G43" s="34">
        <v>12309.54</v>
      </c>
      <c r="H43" s="28"/>
      <c r="I43" s="28"/>
      <c r="J43" s="28"/>
      <c r="K43" s="28"/>
      <c r="L43" s="28"/>
      <c r="M43" s="28"/>
      <c r="N43" s="37">
        <f>SUM(Table1435[[#This Row],[Jan-14]:[Dec-14]])</f>
        <v>77298.929999999993</v>
      </c>
    </row>
    <row r="44" spans="1:14">
      <c r="A44" s="8" t="s">
        <v>13</v>
      </c>
      <c r="B44" s="28">
        <v>39751.300000000003</v>
      </c>
      <c r="C44" s="28">
        <v>39235.019999999997</v>
      </c>
      <c r="D44" s="34">
        <v>42393.45</v>
      </c>
      <c r="E44" s="34">
        <v>41619.53</v>
      </c>
      <c r="F44" s="34">
        <v>42447.15</v>
      </c>
      <c r="G44" s="34">
        <v>41282.32</v>
      </c>
      <c r="H44" s="28"/>
      <c r="I44" s="28"/>
      <c r="J44" s="28"/>
      <c r="K44" s="28"/>
      <c r="L44" s="28"/>
      <c r="M44" s="28"/>
      <c r="N44" s="37">
        <f>SUM(Table1435[[#This Row],[Jan-14]:[Dec-14]])</f>
        <v>246728.77</v>
      </c>
    </row>
    <row r="45" spans="1:14">
      <c r="A45" s="8" t="s">
        <v>14</v>
      </c>
      <c r="B45" s="28">
        <v>4907.84</v>
      </c>
      <c r="C45" s="28">
        <v>4993.54</v>
      </c>
      <c r="D45" s="34">
        <v>5293.86</v>
      </c>
      <c r="E45" s="34">
        <v>5010.08</v>
      </c>
      <c r="F45" s="34">
        <v>5177.1000000000004</v>
      </c>
      <c r="G45" s="34">
        <v>4594.22</v>
      </c>
      <c r="H45" s="28"/>
      <c r="I45" s="28"/>
      <c r="J45" s="28"/>
      <c r="K45" s="28"/>
      <c r="L45" s="28"/>
      <c r="M45" s="28"/>
      <c r="N45" s="37">
        <f>SUM(Table1435[[#This Row],[Jan-14]:[Dec-14]])</f>
        <v>29976.639999999999</v>
      </c>
    </row>
    <row r="46" spans="1:14">
      <c r="A46" s="8" t="s">
        <v>56</v>
      </c>
      <c r="B46" s="28">
        <v>5191.49</v>
      </c>
      <c r="C46" s="28">
        <v>5128.0600000000004</v>
      </c>
      <c r="D46" s="34">
        <v>5526.87</v>
      </c>
      <c r="E46" s="34">
        <v>5684.14</v>
      </c>
      <c r="F46" s="34">
        <v>5664.25</v>
      </c>
      <c r="G46" s="34">
        <v>5623.34</v>
      </c>
      <c r="H46" s="28"/>
      <c r="I46" s="28"/>
      <c r="J46" s="28"/>
      <c r="K46" s="28"/>
      <c r="L46" s="28"/>
      <c r="M46" s="28"/>
      <c r="N46" s="37">
        <f>SUM(Table1435[[#This Row],[Jan-14]:[Dec-14]])</f>
        <v>32818.149999999994</v>
      </c>
    </row>
    <row r="47" spans="1:14">
      <c r="A47" s="8" t="s">
        <v>54</v>
      </c>
      <c r="B47" s="28">
        <v>49.45</v>
      </c>
      <c r="C47" s="28">
        <v>60</v>
      </c>
      <c r="D47" s="34">
        <v>71.95</v>
      </c>
      <c r="E47" s="34">
        <v>67</v>
      </c>
      <c r="F47" s="34">
        <v>64.5</v>
      </c>
      <c r="G47" s="34">
        <v>94.5</v>
      </c>
      <c r="H47" s="28"/>
      <c r="I47" s="28"/>
      <c r="J47" s="28"/>
      <c r="K47" s="28"/>
      <c r="L47" s="28"/>
      <c r="M47" s="28"/>
      <c r="N47" s="37">
        <f>SUM(Table1435[[#This Row],[Jan-14]:[Dec-14]])</f>
        <v>407.4</v>
      </c>
    </row>
    <row r="48" spans="1:14">
      <c r="A48" s="8" t="s">
        <v>15</v>
      </c>
      <c r="B48" s="28">
        <v>1948.66</v>
      </c>
      <c r="C48" s="28">
        <v>1885.61</v>
      </c>
      <c r="D48" s="34">
        <v>2056.52</v>
      </c>
      <c r="E48" s="34">
        <v>2101.02</v>
      </c>
      <c r="F48" s="34">
        <v>1928.18</v>
      </c>
      <c r="G48" s="34">
        <v>1856.72</v>
      </c>
      <c r="H48" s="28"/>
      <c r="I48" s="28"/>
      <c r="J48" s="28"/>
      <c r="K48" s="28"/>
      <c r="L48" s="28"/>
      <c r="M48" s="28"/>
      <c r="N48" s="37">
        <f>SUM(Table1435[[#This Row],[Jan-14]:[Dec-14]])</f>
        <v>11776.71</v>
      </c>
    </row>
    <row r="49" spans="1:14">
      <c r="A49" s="8" t="s">
        <v>38</v>
      </c>
      <c r="B49" s="28">
        <v>18002.740000000002</v>
      </c>
      <c r="C49" s="28">
        <v>19673.14</v>
      </c>
      <c r="D49" s="34">
        <v>20584.37</v>
      </c>
      <c r="E49" s="34">
        <v>20345.29</v>
      </c>
      <c r="F49" s="34">
        <v>20936.96</v>
      </c>
      <c r="G49" s="34">
        <v>20308.47</v>
      </c>
      <c r="H49" s="28"/>
      <c r="I49" s="28"/>
      <c r="J49" s="28"/>
      <c r="K49" s="28"/>
      <c r="L49" s="28"/>
      <c r="M49" s="28"/>
      <c r="N49" s="37">
        <f>SUM(Table1435[[#This Row],[Jan-14]:[Dec-14]])</f>
        <v>119850.97</v>
      </c>
    </row>
    <row r="50" spans="1:14">
      <c r="A50" s="8" t="s">
        <v>39</v>
      </c>
      <c r="B50" s="28">
        <v>4976.2299999999996</v>
      </c>
      <c r="C50" s="28">
        <v>4949.3599999999997</v>
      </c>
      <c r="D50" s="34">
        <v>5404.04</v>
      </c>
      <c r="E50" s="34">
        <v>5104.03</v>
      </c>
      <c r="F50" s="34">
        <v>5359.83</v>
      </c>
      <c r="G50" s="34">
        <v>5179.9799999999996</v>
      </c>
      <c r="H50" s="28"/>
      <c r="I50" s="28"/>
      <c r="J50" s="28"/>
      <c r="K50" s="28"/>
      <c r="L50" s="28"/>
      <c r="M50" s="28"/>
      <c r="N50" s="37">
        <f>SUM(Table1435[[#This Row],[Jan-14]:[Dec-14]])</f>
        <v>30973.469999999998</v>
      </c>
    </row>
    <row r="51" spans="1:14">
      <c r="A51" s="8" t="s">
        <v>16</v>
      </c>
      <c r="B51" s="28">
        <v>19877.080000000002</v>
      </c>
      <c r="C51" s="28">
        <v>20978.11</v>
      </c>
      <c r="D51" s="34">
        <v>21411.27</v>
      </c>
      <c r="E51" s="34">
        <v>21374.65</v>
      </c>
      <c r="F51" s="34">
        <v>22449.439999999999</v>
      </c>
      <c r="G51" s="34">
        <v>22185.07</v>
      </c>
      <c r="H51" s="28"/>
      <c r="I51" s="28"/>
      <c r="J51" s="28"/>
      <c r="K51" s="28"/>
      <c r="L51" s="28"/>
      <c r="M51" s="28"/>
      <c r="N51" s="37">
        <f>SUM(Table1435[[#This Row],[Jan-14]:[Dec-14]])</f>
        <v>128275.62000000002</v>
      </c>
    </row>
    <row r="52" spans="1:14">
      <c r="A52" s="8" t="s">
        <v>40</v>
      </c>
      <c r="B52" s="28">
        <v>3799.01</v>
      </c>
      <c r="C52" s="28">
        <v>3650.9</v>
      </c>
      <c r="D52" s="34">
        <v>3784.1</v>
      </c>
      <c r="E52" s="34">
        <v>3936.39</v>
      </c>
      <c r="F52" s="34">
        <v>3703.06</v>
      </c>
      <c r="G52" s="34">
        <v>3793.14</v>
      </c>
      <c r="H52" s="28"/>
      <c r="I52" s="28"/>
      <c r="J52" s="28"/>
      <c r="K52" s="28"/>
      <c r="L52" s="28"/>
      <c r="M52" s="28"/>
      <c r="N52" s="37">
        <f>SUM(Table1435[[#This Row],[Jan-14]:[Dec-14]])</f>
        <v>22666.6</v>
      </c>
    </row>
    <row r="53" spans="1:14">
      <c r="A53" s="8" t="s">
        <v>50</v>
      </c>
      <c r="B53" s="28">
        <v>3016.94</v>
      </c>
      <c r="C53" s="28">
        <v>2887.06</v>
      </c>
      <c r="D53" s="34">
        <v>3340.18</v>
      </c>
      <c r="E53" s="34">
        <v>3337.43</v>
      </c>
      <c r="F53" s="34">
        <v>3502.45</v>
      </c>
      <c r="G53" s="34">
        <v>3039.04</v>
      </c>
      <c r="H53" s="28"/>
      <c r="I53" s="28"/>
      <c r="J53" s="28"/>
      <c r="K53" s="28"/>
      <c r="L53" s="28"/>
      <c r="M53" s="28"/>
      <c r="N53" s="37">
        <f>SUM(Table1435[[#This Row],[Jan-14]:[Dec-14]])</f>
        <v>19123.100000000002</v>
      </c>
    </row>
    <row r="54" spans="1:14">
      <c r="A54" s="8" t="s">
        <v>17</v>
      </c>
      <c r="B54" s="28">
        <v>215.97</v>
      </c>
      <c r="C54" s="28">
        <v>259</v>
      </c>
      <c r="D54" s="34">
        <v>292.64999999999998</v>
      </c>
      <c r="E54" s="34">
        <v>214.99</v>
      </c>
      <c r="F54" s="34">
        <v>233.65</v>
      </c>
      <c r="G54" s="34">
        <v>261.12</v>
      </c>
      <c r="H54" s="28"/>
      <c r="I54" s="28"/>
      <c r="J54" s="28"/>
      <c r="K54" s="28"/>
      <c r="L54" s="28"/>
      <c r="M54" s="28"/>
      <c r="N54" s="37">
        <f>SUM(Table1435[[#This Row],[Jan-14]:[Dec-14]])</f>
        <v>1477.38</v>
      </c>
    </row>
    <row r="55" spans="1:14">
      <c r="A55" s="8" t="s">
        <v>18</v>
      </c>
      <c r="B55" s="28">
        <v>28125.8</v>
      </c>
      <c r="C55" s="28">
        <v>28001.7</v>
      </c>
      <c r="D55" s="34">
        <v>28638.19</v>
      </c>
      <c r="E55" s="34">
        <v>28976.05</v>
      </c>
      <c r="F55" s="34">
        <v>29174.13</v>
      </c>
      <c r="G55" s="34">
        <v>29014.27</v>
      </c>
      <c r="H55" s="28"/>
      <c r="I55" s="28"/>
      <c r="J55" s="28"/>
      <c r="K55" s="28"/>
      <c r="L55" s="28"/>
      <c r="M55" s="28"/>
      <c r="N55" s="37">
        <f>SUM(Table1435[[#This Row],[Jan-14]:[Dec-14]])</f>
        <v>171930.13999999998</v>
      </c>
    </row>
    <row r="56" spans="1:14">
      <c r="A56" s="8" t="s">
        <v>19</v>
      </c>
      <c r="B56" s="28">
        <v>1435.49</v>
      </c>
      <c r="C56" s="28">
        <v>1571.79</v>
      </c>
      <c r="D56" s="34">
        <v>1595.67</v>
      </c>
      <c r="E56" s="34">
        <v>1616.13</v>
      </c>
      <c r="F56" s="34">
        <v>1801.94</v>
      </c>
      <c r="G56" s="34">
        <v>1684.19</v>
      </c>
      <c r="H56" s="28"/>
      <c r="I56" s="28"/>
      <c r="J56" s="28"/>
      <c r="K56" s="28"/>
      <c r="L56" s="28"/>
      <c r="M56" s="28"/>
      <c r="N56" s="37">
        <f>SUM(Table1435[[#This Row],[Jan-14]:[Dec-14]])</f>
        <v>9705.2100000000009</v>
      </c>
    </row>
    <row r="57" spans="1:14">
      <c r="A57" s="8" t="s">
        <v>41</v>
      </c>
      <c r="B57" s="28">
        <v>17729.14</v>
      </c>
      <c r="C57" s="28">
        <v>17562.73</v>
      </c>
      <c r="D57" s="34">
        <v>18931.27</v>
      </c>
      <c r="E57" s="34">
        <v>18192.080000000002</v>
      </c>
      <c r="F57" s="34">
        <v>18712.990000000002</v>
      </c>
      <c r="G57" s="34">
        <v>17988.46</v>
      </c>
      <c r="H57" s="28"/>
      <c r="I57" s="28"/>
      <c r="J57" s="28"/>
      <c r="K57" s="28"/>
      <c r="L57" s="28"/>
      <c r="M57" s="28"/>
      <c r="N57" s="37">
        <f>SUM(Table1435[[#This Row],[Jan-14]:[Dec-14]])</f>
        <v>109116.67000000001</v>
      </c>
    </row>
    <row r="58" spans="1:14">
      <c r="A58" s="8" t="s">
        <v>42</v>
      </c>
      <c r="B58" s="28">
        <v>3328.36</v>
      </c>
      <c r="C58" s="28">
        <v>3905.44</v>
      </c>
      <c r="D58" s="34">
        <v>3712.25</v>
      </c>
      <c r="E58" s="34">
        <v>3705.28</v>
      </c>
      <c r="F58" s="34">
        <v>4101.71</v>
      </c>
      <c r="G58" s="34">
        <v>4167.09</v>
      </c>
      <c r="H58" s="28"/>
      <c r="I58" s="28"/>
      <c r="J58" s="28"/>
      <c r="K58" s="28"/>
      <c r="L58" s="28"/>
      <c r="M58" s="28"/>
      <c r="N58" s="37">
        <f>SUM(Table1435[[#This Row],[Jan-14]:[Dec-14]])</f>
        <v>22920.13</v>
      </c>
    </row>
    <row r="59" spans="1:14">
      <c r="A59" s="10" t="s">
        <v>43</v>
      </c>
      <c r="B59" s="32">
        <v>4715.3</v>
      </c>
      <c r="C59" s="32">
        <v>4516.55</v>
      </c>
      <c r="D59" s="34">
        <v>4790.29</v>
      </c>
      <c r="E59" s="34">
        <v>4693.45</v>
      </c>
      <c r="F59" s="34">
        <v>4845.6099999999997</v>
      </c>
      <c r="G59" s="34">
        <v>4911.1899999999996</v>
      </c>
      <c r="H59" s="28"/>
      <c r="I59" s="28"/>
      <c r="J59" s="28"/>
      <c r="K59" s="28"/>
      <c r="L59" s="28"/>
      <c r="M59" s="28"/>
      <c r="N59" s="38">
        <f>SUM(Table1435[[#This Row],[Jan-14]:[Dec-14]])</f>
        <v>28472.39</v>
      </c>
    </row>
    <row r="60" spans="1:14">
      <c r="A60" s="8"/>
      <c r="B60" s="28"/>
      <c r="C60" s="28"/>
      <c r="D60" s="28"/>
      <c r="E60" s="28"/>
      <c r="F60" s="28"/>
      <c r="G60" s="28"/>
      <c r="H60" s="28"/>
      <c r="I60" s="31"/>
      <c r="J60" s="28"/>
      <c r="K60" s="28"/>
      <c r="L60" s="28"/>
      <c r="M60" s="28"/>
      <c r="N60" s="37"/>
    </row>
    <row r="61" spans="1:14">
      <c r="A61" s="6" t="s">
        <v>64</v>
      </c>
      <c r="B61" s="33">
        <f t="shared" ref="B61:F61" si="0">SUM(B2:B59)</f>
        <v>1587798.76</v>
      </c>
      <c r="C61" s="33">
        <f t="shared" si="0"/>
        <v>1591110.73</v>
      </c>
      <c r="D61" s="33">
        <f t="shared" si="0"/>
        <v>1674742.3800000004</v>
      </c>
      <c r="E61" s="33">
        <f t="shared" si="0"/>
        <v>1663916.5199999998</v>
      </c>
      <c r="F61" s="33">
        <f t="shared" si="0"/>
        <v>1689762.1999999997</v>
      </c>
      <c r="G61" s="33">
        <f>SUM(G2:G59)</f>
        <v>1662480.5800000005</v>
      </c>
      <c r="H61" s="33">
        <f>SUM(H2:H59)</f>
        <v>0</v>
      </c>
      <c r="I61" s="33">
        <f>SUM(I2:I59)</f>
        <v>0</v>
      </c>
      <c r="J61" s="33">
        <f t="shared" ref="J61:M61" si="1">SUM(J2:J59)</f>
        <v>0</v>
      </c>
      <c r="K61" s="33">
        <f t="shared" si="1"/>
        <v>0</v>
      </c>
      <c r="L61" s="33">
        <f t="shared" si="1"/>
        <v>0</v>
      </c>
      <c r="M61" s="33">
        <f t="shared" si="1"/>
        <v>0</v>
      </c>
      <c r="N61" s="33">
        <f>SUM(N2:N59)</f>
        <v>9869811.1700000018</v>
      </c>
    </row>
  </sheetData>
  <sheetProtection password="C169" sheet="1" objects="1" scenarios="1"/>
  <printOptions horizontalCentered="1"/>
  <pageMargins left="0.5" right="0.5" top="1" bottom="1" header="0.5" footer="0.5"/>
  <pageSetup scale="65" fitToHeight="2" orientation="landscape"/>
  <headerFooter>
    <oddHeader>&amp;CATM Surcharges by County</oddHeader>
    <oddFooter>&amp;L&amp;A&amp;C&amp;P of &amp;N&amp;R&amp;D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Raw Data</vt:lpstr>
      <vt:lpstr>Summary Data</vt:lpstr>
      <vt:lpstr>2011</vt:lpstr>
      <vt:lpstr>2012</vt:lpstr>
      <vt:lpstr>2013</vt:lpstr>
      <vt:lpstr>2014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2014-08-02T16:13:50Z</dcterms:modified>
</cp:coreProperties>
</file>