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evinaslanian/Desktop/8-12-19 Ghaly /"/>
    </mc:Choice>
  </mc:AlternateContent>
  <xr:revisionPtr revIDLastSave="0" documentId="13_ncr:1_{B3D865A4-BD3F-DD43-84FB-13D9F5F80D86}" xr6:coauthVersionLast="44" xr6:coauthVersionMax="44" xr10:uidLastSave="{00000000-0000-0000-0000-000000000000}"/>
  <bookViews>
    <workbookView xWindow="4120" yWindow="460" windowWidth="25580" windowHeight="20540" activeTab="1" xr2:uid="{EBBFEA61-2BBD-9A47-B1C9-FA3CD56FF6E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3" i="2" l="1"/>
  <c r="E51" i="2"/>
  <c r="F51" i="2" l="1"/>
  <c r="F53" i="2"/>
  <c r="E27" i="1" l="1"/>
  <c r="E26" i="1"/>
  <c r="E25" i="1"/>
  <c r="E24" i="1"/>
  <c r="E23" i="1"/>
  <c r="E22" i="1"/>
  <c r="E21" i="1"/>
  <c r="E20" i="1"/>
  <c r="E15" i="1"/>
  <c r="E14" i="1"/>
  <c r="E13" i="1"/>
  <c r="E12" i="1"/>
  <c r="E11" i="1"/>
  <c r="E10" i="1"/>
  <c r="E9" i="1"/>
  <c r="E8" i="1"/>
  <c r="C27" i="1"/>
  <c r="C26" i="1"/>
  <c r="C25" i="1"/>
  <c r="C24" i="1"/>
  <c r="C23" i="1"/>
  <c r="C22" i="1"/>
  <c r="C21" i="1"/>
  <c r="C20" i="1"/>
  <c r="C15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<sst xmlns="http://schemas.openxmlformats.org/spreadsheetml/2006/main" count="54" uniqueCount="27">
  <si>
    <t>Region 1</t>
  </si>
  <si>
    <t>Region 2</t>
  </si>
  <si>
    <t>FEDERAL POVERTY LEVEL</t>
  </si>
  <si>
    <t>Percentage</t>
  </si>
  <si>
    <t>100% of FPL</t>
  </si>
  <si>
    <t>\</t>
  </si>
  <si>
    <t>10-1-119 Pre SB 80</t>
  </si>
  <si>
    <t>AU Size</t>
  </si>
  <si>
    <t>Maximum Aid - Non-exempt</t>
  </si>
  <si>
    <t>Family Size</t>
  </si>
  <si>
    <t>Maximim Aid</t>
  </si>
  <si>
    <t>Percentage of the federal poverty level</t>
  </si>
  <si>
    <t>Effective April 1, 2019</t>
  </si>
  <si>
    <t>Effective October 1, 2019</t>
  </si>
  <si>
    <t>Zero Parent Families</t>
  </si>
  <si>
    <t>Two-Parent Families</t>
  </si>
  <si>
    <t>All Other Families</t>
  </si>
  <si>
    <t>TOTAL</t>
  </si>
  <si>
    <t>TANF Timed-Out Families</t>
  </si>
  <si>
    <t>SN/FF/LTS</t>
  </si>
  <si>
    <t>Receiving Aid for all Family Members</t>
  </si>
  <si>
    <t>Not receiving aid for al family members</t>
  </si>
  <si>
    <t>Cases</t>
  </si>
  <si>
    <t>Casers</t>
  </si>
  <si>
    <t>April, 2019 - Source CW 237</t>
  </si>
  <si>
    <t>63 % of the Caselaod</t>
  </si>
  <si>
    <t>37% of the Caseload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</si>
</sst>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 Narrow"/>
      <family val="2"/>
    </font>
    <font>
      <b/>
      <sz val="24"/>
      <color theme="1"/>
      <name val="Arial"/>
      <family val="2"/>
    </font>
    <font>
      <b/>
      <sz val="16"/>
      <color theme="0"/>
      <name val="Arial"/>
      <family val="2"/>
    </font>
    <font>
      <sz val="10"/>
      <name val="Geneva"/>
      <family val="2"/>
    </font>
    <font>
      <b/>
      <sz val="12"/>
      <color theme="1"/>
      <name val="Arial Narrow"/>
      <family val="2"/>
    </font>
    <font>
      <sz val="12"/>
      <color theme="1"/>
      <name val="Arial Black"/>
      <family val="2"/>
    </font>
    <font>
      <b/>
      <sz val="16"/>
      <color theme="1"/>
      <name val="Arial Narrow"/>
      <family val="2"/>
    </font>
    <font>
      <b/>
      <sz val="18"/>
      <color theme="1"/>
      <name val="Arial Narrow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78">
    <xf numFmtId="0" fontId="0" fillId="0" borderId="0" xfId="0"/>
    <xf numFmtId="6" fontId="0" fillId="0" borderId="1" xfId="0" applyNumberFormat="1" applyBorder="1"/>
    <xf numFmtId="0" fontId="3" fillId="0" borderId="0" xfId="0" applyFont="1"/>
    <xf numFmtId="0" fontId="3" fillId="0" borderId="1" xfId="0" applyFont="1" applyBorder="1" applyAlignment="1">
      <alignment vertical="center" wrapText="1"/>
    </xf>
    <xf numFmtId="9" fontId="3" fillId="3" borderId="1" xfId="2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4" fontId="4" fillId="2" borderId="1" xfId="0" applyNumberFormat="1" applyFont="1" applyFill="1" applyBorder="1" applyAlignment="1">
      <alignment vertical="center" wrapText="1"/>
    </xf>
    <xf numFmtId="6" fontId="3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9" fontId="3" fillId="0" borderId="1" xfId="2" applyFont="1" applyBorder="1" applyAlignment="1">
      <alignment horizontal="left" vertical="center" wrapText="1"/>
    </xf>
    <xf numFmtId="164" fontId="3" fillId="0" borderId="1" xfId="1" applyNumberFormat="1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165" fontId="6" fillId="0" borderId="1" xfId="3" applyNumberFormat="1" applyFont="1" applyBorder="1" applyAlignment="1">
      <alignment vertical="top"/>
    </xf>
    <xf numFmtId="0" fontId="10" fillId="0" borderId="2" xfId="0" applyFont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vertical="top"/>
    </xf>
    <xf numFmtId="9" fontId="12" fillId="2" borderId="1" xfId="2" applyFont="1" applyFill="1" applyBorder="1" applyAlignment="1">
      <alignment vertical="top"/>
    </xf>
    <xf numFmtId="9" fontId="13" fillId="2" borderId="1" xfId="2" applyFont="1" applyFill="1" applyBorder="1" applyAlignment="1">
      <alignment vertical="top"/>
    </xf>
    <xf numFmtId="0" fontId="3" fillId="4" borderId="1" xfId="0" applyFont="1" applyFill="1" applyBorder="1" applyAlignment="1">
      <alignment horizontal="center" vertical="top" wrapText="1"/>
    </xf>
    <xf numFmtId="6" fontId="14" fillId="2" borderId="2" xfId="0" applyNumberFormat="1" applyFont="1" applyFill="1" applyBorder="1" applyAlignment="1">
      <alignment vertical="center" wrapText="1"/>
    </xf>
    <xf numFmtId="9" fontId="14" fillId="3" borderId="2" xfId="2" applyFont="1" applyFill="1" applyBorder="1"/>
    <xf numFmtId="0" fontId="14" fillId="0" borderId="0" xfId="0" applyFont="1"/>
    <xf numFmtId="0" fontId="14" fillId="0" borderId="1" xfId="0" applyFont="1" applyBorder="1" applyAlignment="1">
      <alignment horizontal="center" vertical="center" wrapText="1"/>
    </xf>
    <xf numFmtId="164" fontId="14" fillId="0" borderId="1" xfId="1" applyNumberFormat="1" applyFont="1" applyBorder="1" applyAlignment="1">
      <alignment horizontal="left" vertical="center" wrapText="1"/>
    </xf>
    <xf numFmtId="6" fontId="14" fillId="2" borderId="1" xfId="0" applyNumberFormat="1" applyFont="1" applyFill="1" applyBorder="1" applyAlignment="1">
      <alignment vertical="center" wrapText="1"/>
    </xf>
    <xf numFmtId="9" fontId="14" fillId="3" borderId="1" xfId="2" applyFont="1" applyFill="1" applyBorder="1"/>
    <xf numFmtId="6" fontId="14" fillId="2" borderId="4" xfId="0" applyNumberFormat="1" applyFont="1" applyFill="1" applyBorder="1" applyAlignment="1">
      <alignment vertical="center" wrapText="1"/>
    </xf>
    <xf numFmtId="9" fontId="14" fillId="3" borderId="4" xfId="2" applyFont="1" applyFill="1" applyBorder="1"/>
    <xf numFmtId="9" fontId="14" fillId="0" borderId="1" xfId="2" applyFont="1" applyBorder="1"/>
    <xf numFmtId="0" fontId="5" fillId="3" borderId="5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2" xfId="0" applyFont="1" applyFill="1" applyBorder="1" applyAlignment="1">
      <alignment horizontal="center"/>
    </xf>
    <xf numFmtId="0" fontId="7" fillId="3" borderId="22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/>
    </xf>
    <xf numFmtId="0" fontId="8" fillId="5" borderId="13" xfId="0" applyFont="1" applyFill="1" applyBorder="1" applyAlignment="1">
      <alignment horizontal="center" vertical="top" wrapText="1"/>
    </xf>
    <xf numFmtId="0" fontId="8" fillId="5" borderId="14" xfId="0" applyFont="1" applyFill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2" borderId="10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4" borderId="15" xfId="0" applyFont="1" applyFill="1" applyBorder="1" applyAlignment="1">
      <alignment horizontal="center" vertical="top" wrapText="1"/>
    </xf>
    <xf numFmtId="0" fontId="3" fillId="4" borderId="17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16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19" xfId="0" applyFont="1" applyFill="1" applyBorder="1" applyAlignment="1">
      <alignment horizontal="center" vertical="top" wrapText="1"/>
    </xf>
    <xf numFmtId="0" fontId="3" fillId="6" borderId="20" xfId="0" applyFont="1" applyFill="1" applyBorder="1" applyAlignment="1">
      <alignment horizontal="center" vertical="top" wrapText="1"/>
    </xf>
    <xf numFmtId="0" fontId="14" fillId="6" borderId="2" xfId="0" applyFont="1" applyFill="1" applyBorder="1" applyAlignment="1">
      <alignment horizontal="center" vertical="center" wrapText="1"/>
    </xf>
    <xf numFmtId="164" fontId="14" fillId="6" borderId="2" xfId="1" applyNumberFormat="1" applyFont="1" applyFill="1" applyBorder="1" applyAlignment="1">
      <alignment horizontal="left" vertical="center" wrapText="1"/>
    </xf>
    <xf numFmtId="9" fontId="14" fillId="6" borderId="2" xfId="2" applyFont="1" applyFill="1" applyBorder="1" applyAlignment="1">
      <alignment horizontal="right" vertical="center" wrapText="1"/>
    </xf>
    <xf numFmtId="0" fontId="14" fillId="6" borderId="1" xfId="0" applyFont="1" applyFill="1" applyBorder="1" applyAlignment="1">
      <alignment horizontal="center" vertical="center" wrapText="1"/>
    </xf>
    <xf numFmtId="164" fontId="14" fillId="6" borderId="1" xfId="1" applyNumberFormat="1" applyFont="1" applyFill="1" applyBorder="1" applyAlignment="1">
      <alignment horizontal="left" vertical="center" wrapText="1"/>
    </xf>
    <xf numFmtId="9" fontId="14" fillId="6" borderId="1" xfId="2" applyFont="1" applyFill="1" applyBorder="1" applyAlignment="1">
      <alignment horizontal="right" vertical="center" wrapText="1"/>
    </xf>
    <xf numFmtId="0" fontId="14" fillId="6" borderId="4" xfId="0" applyFont="1" applyFill="1" applyBorder="1" applyAlignment="1">
      <alignment horizontal="center" vertical="center" wrapText="1"/>
    </xf>
    <xf numFmtId="164" fontId="14" fillId="6" borderId="4" xfId="1" applyNumberFormat="1" applyFont="1" applyFill="1" applyBorder="1" applyAlignment="1">
      <alignment horizontal="left" vertical="center" wrapText="1"/>
    </xf>
    <xf numFmtId="9" fontId="14" fillId="6" borderId="4" xfId="2" applyFont="1" applyFill="1" applyBorder="1" applyAlignment="1">
      <alignment horizontal="right" vertical="center" wrapText="1"/>
    </xf>
    <xf numFmtId="9" fontId="14" fillId="6" borderId="1" xfId="2" applyFont="1" applyFill="1" applyBorder="1"/>
  </cellXfs>
  <cellStyles count="5">
    <cellStyle name="Comma" xfId="3" builtinId="3"/>
    <cellStyle name="Currency" xfId="1" builtinId="4"/>
    <cellStyle name="Normal" xfId="0" builtinId="0"/>
    <cellStyle name="Normal 2" xfId="4" xr:uid="{0E1F77CD-0268-F042-A871-6AD47C3F453A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20493-01C2-8B4A-9684-709C7E400284}">
  <dimension ref="A4:I27"/>
  <sheetViews>
    <sheetView topLeftCell="A2" workbookViewId="0">
      <selection activeCell="A8" sqref="A8:F15"/>
    </sheetView>
  </sheetViews>
  <sheetFormatPr baseColWidth="10" defaultRowHeight="16" x14ac:dyDescent="0.2"/>
  <cols>
    <col min="1" max="1" width="7.6640625" style="2" customWidth="1"/>
    <col min="2" max="2" width="11" style="2" customWidth="1"/>
    <col min="3" max="3" width="15.33203125" style="2" customWidth="1"/>
    <col min="4" max="4" width="10.83203125" style="2"/>
    <col min="7" max="16384" width="10.83203125" style="2"/>
  </cols>
  <sheetData>
    <row r="4" spans="1:9" ht="18" customHeight="1" x14ac:dyDescent="0.2">
      <c r="A4" s="42" t="s">
        <v>0</v>
      </c>
      <c r="B4" s="42"/>
      <c r="C4" s="42"/>
      <c r="D4" s="42"/>
      <c r="E4" s="35" t="s">
        <v>2</v>
      </c>
      <c r="F4" s="36"/>
    </row>
    <row r="5" spans="1:9" ht="42" customHeight="1" x14ac:dyDescent="0.2">
      <c r="A5" s="3"/>
      <c r="B5" s="3"/>
      <c r="C5" s="3"/>
      <c r="D5" s="7" t="s">
        <v>6</v>
      </c>
      <c r="E5" s="37"/>
      <c r="F5" s="38"/>
    </row>
    <row r="6" spans="1:9" ht="34" customHeight="1" x14ac:dyDescent="0.2">
      <c r="A6" s="41" t="s">
        <v>7</v>
      </c>
      <c r="B6" s="10"/>
      <c r="C6" s="10"/>
      <c r="D6" s="43" t="s">
        <v>8</v>
      </c>
      <c r="E6" s="39"/>
      <c r="F6" s="40"/>
    </row>
    <row r="7" spans="1:9" ht="28" customHeight="1" x14ac:dyDescent="0.2">
      <c r="A7" s="41"/>
      <c r="B7" s="11"/>
      <c r="C7" s="5" t="s">
        <v>3</v>
      </c>
      <c r="D7" s="44"/>
      <c r="E7" s="5" t="s">
        <v>3</v>
      </c>
      <c r="F7" s="5" t="s">
        <v>4</v>
      </c>
      <c r="I7" s="2" t="s">
        <v>5</v>
      </c>
    </row>
    <row r="8" spans="1:9" ht="16" customHeight="1" x14ac:dyDescent="0.2">
      <c r="A8" s="9">
        <v>1</v>
      </c>
      <c r="B8" s="13">
        <v>391</v>
      </c>
      <c r="C8" s="12">
        <f>B8/F8</f>
        <v>0.37566052842273823</v>
      </c>
      <c r="D8" s="8">
        <v>550</v>
      </c>
      <c r="E8" s="4">
        <f>D8/F8</f>
        <v>0.52842273819055252</v>
      </c>
      <c r="F8" s="1">
        <v>1040.8333333333333</v>
      </c>
    </row>
    <row r="9" spans="1:9" ht="16" customHeight="1" x14ac:dyDescent="0.2">
      <c r="A9" s="9">
        <v>2</v>
      </c>
      <c r="B9" s="13">
        <v>635</v>
      </c>
      <c r="C9" s="12">
        <f t="shared" ref="C9:C15" si="0">B9/F9</f>
        <v>0.45062093435836781</v>
      </c>
      <c r="D9" s="8">
        <v>696</v>
      </c>
      <c r="E9" s="4">
        <f t="shared" ref="E9:E15" si="1">D9/F9</f>
        <v>0.49390892962743937</v>
      </c>
      <c r="F9" s="1">
        <v>1409.1666666666667</v>
      </c>
    </row>
    <row r="10" spans="1:9" x14ac:dyDescent="0.2">
      <c r="A10" s="9">
        <v>3</v>
      </c>
      <c r="B10" s="13">
        <v>785</v>
      </c>
      <c r="C10" s="12">
        <f t="shared" si="0"/>
        <v>0.44163150492264414</v>
      </c>
      <c r="D10" s="8">
        <v>878</v>
      </c>
      <c r="E10" s="4">
        <f t="shared" si="1"/>
        <v>0.49395218002812941</v>
      </c>
      <c r="F10" s="1">
        <v>1777.5</v>
      </c>
    </row>
    <row r="11" spans="1:9" x14ac:dyDescent="0.2">
      <c r="A11" s="9">
        <v>4</v>
      </c>
      <c r="B11" s="13">
        <v>937</v>
      </c>
      <c r="C11" s="12">
        <f t="shared" si="0"/>
        <v>0.43666019417475727</v>
      </c>
      <c r="D11" s="8">
        <v>1060</v>
      </c>
      <c r="E11" s="4">
        <f t="shared" si="1"/>
        <v>0.49398058252427179</v>
      </c>
      <c r="F11" s="1">
        <v>2145.8333333333335</v>
      </c>
    </row>
    <row r="12" spans="1:9" x14ac:dyDescent="0.2">
      <c r="A12" s="9">
        <v>5</v>
      </c>
      <c r="B12" s="13">
        <v>1065</v>
      </c>
      <c r="C12" s="12">
        <f t="shared" si="0"/>
        <v>0.42359960225389465</v>
      </c>
      <c r="D12" s="8">
        <v>1242</v>
      </c>
      <c r="E12" s="4">
        <f t="shared" si="1"/>
        <v>0.49400066291017569</v>
      </c>
      <c r="F12" s="1">
        <v>2514.1666666666665</v>
      </c>
    </row>
    <row r="13" spans="1:9" x14ac:dyDescent="0.2">
      <c r="A13" s="9">
        <v>6</v>
      </c>
      <c r="B13" s="13">
        <v>1196</v>
      </c>
      <c r="C13" s="12">
        <f t="shared" si="0"/>
        <v>0.41491760624457935</v>
      </c>
      <c r="D13" s="8">
        <v>1424</v>
      </c>
      <c r="E13" s="4">
        <f t="shared" si="1"/>
        <v>0.49401561144839551</v>
      </c>
      <c r="F13" s="1">
        <v>2882.5</v>
      </c>
    </row>
    <row r="14" spans="1:9" x14ac:dyDescent="0.2">
      <c r="A14" s="9">
        <v>7</v>
      </c>
      <c r="B14" s="13">
        <v>1315</v>
      </c>
      <c r="C14" s="12">
        <f t="shared" si="0"/>
        <v>0.40451166367598052</v>
      </c>
      <c r="D14" s="8">
        <v>1606</v>
      </c>
      <c r="E14" s="4">
        <f t="shared" si="1"/>
        <v>0.49402717251986666</v>
      </c>
      <c r="F14" s="1">
        <v>3250.8333333333335</v>
      </c>
    </row>
    <row r="15" spans="1:9" x14ac:dyDescent="0.2">
      <c r="A15" s="9">
        <v>8</v>
      </c>
      <c r="B15" s="13">
        <v>1431</v>
      </c>
      <c r="C15" s="12">
        <f t="shared" si="0"/>
        <v>0.39539488832604192</v>
      </c>
      <c r="D15" s="8">
        <v>1788</v>
      </c>
      <c r="E15" s="4">
        <f t="shared" si="1"/>
        <v>0.4940363803822243</v>
      </c>
      <c r="F15" s="1">
        <v>3619.1666666666665</v>
      </c>
    </row>
    <row r="16" spans="1:9" ht="18" x14ac:dyDescent="0.2">
      <c r="A16" s="42" t="s">
        <v>1</v>
      </c>
      <c r="B16" s="42"/>
      <c r="C16" s="42"/>
      <c r="D16" s="42"/>
      <c r="E16" s="35" t="s">
        <v>2</v>
      </c>
      <c r="F16" s="36"/>
    </row>
    <row r="17" spans="1:6" ht="34" x14ac:dyDescent="0.2">
      <c r="A17" s="3"/>
      <c r="B17" s="3"/>
      <c r="C17" s="3"/>
      <c r="D17" s="7" t="s">
        <v>6</v>
      </c>
      <c r="E17" s="37"/>
      <c r="F17" s="38"/>
    </row>
    <row r="18" spans="1:6" ht="34" customHeight="1" x14ac:dyDescent="0.2">
      <c r="A18" s="41" t="s">
        <v>7</v>
      </c>
      <c r="B18" s="10"/>
      <c r="C18" s="10"/>
      <c r="D18" s="43" t="s">
        <v>8</v>
      </c>
      <c r="E18" s="39"/>
      <c r="F18" s="40"/>
    </row>
    <row r="19" spans="1:6" x14ac:dyDescent="0.2">
      <c r="A19" s="41"/>
      <c r="B19" s="11"/>
      <c r="C19" s="11"/>
      <c r="D19" s="44"/>
      <c r="E19" s="6" t="s">
        <v>3</v>
      </c>
      <c r="F19" s="6" t="s">
        <v>4</v>
      </c>
    </row>
    <row r="20" spans="1:6" x14ac:dyDescent="0.2">
      <c r="A20" s="9">
        <v>1</v>
      </c>
      <c r="B20" s="13">
        <v>370</v>
      </c>
      <c r="C20" s="12">
        <f t="shared" ref="C20:C27" si="2">B20/F20</f>
        <v>0.35548438751000805</v>
      </c>
      <c r="D20" s="8">
        <v>520</v>
      </c>
      <c r="E20" s="4">
        <f t="shared" ref="E20:E27" si="3">D20/F20</f>
        <v>0.4995996797437951</v>
      </c>
      <c r="F20" s="1">
        <v>1040.8333333333333</v>
      </c>
    </row>
    <row r="21" spans="1:6" x14ac:dyDescent="0.2">
      <c r="A21" s="9">
        <v>2</v>
      </c>
      <c r="B21" s="13">
        <v>604</v>
      </c>
      <c r="C21" s="12">
        <f t="shared" si="2"/>
        <v>0.42862211709047898</v>
      </c>
      <c r="D21" s="8">
        <v>661</v>
      </c>
      <c r="E21" s="4">
        <f t="shared" si="3"/>
        <v>0.46907155529272615</v>
      </c>
      <c r="F21" s="1">
        <v>1409.1666666666667</v>
      </c>
    </row>
    <row r="22" spans="1:6" x14ac:dyDescent="0.2">
      <c r="A22" s="9">
        <v>3</v>
      </c>
      <c r="B22" s="13">
        <v>748</v>
      </c>
      <c r="C22" s="12">
        <f t="shared" si="2"/>
        <v>0.42081575246132208</v>
      </c>
      <c r="D22" s="8">
        <v>834</v>
      </c>
      <c r="E22" s="4">
        <f t="shared" si="3"/>
        <v>0.46919831223628694</v>
      </c>
      <c r="F22" s="1">
        <v>1777.5</v>
      </c>
    </row>
    <row r="23" spans="1:6" x14ac:dyDescent="0.2">
      <c r="A23" s="9">
        <v>4</v>
      </c>
      <c r="B23" s="13">
        <v>891</v>
      </c>
      <c r="C23" s="12">
        <f t="shared" si="2"/>
        <v>0.41522330097087373</v>
      </c>
      <c r="D23" s="8">
        <v>1007</v>
      </c>
      <c r="E23" s="4">
        <f t="shared" si="3"/>
        <v>0.46928155339805822</v>
      </c>
      <c r="F23" s="1">
        <v>2145.8333333333335</v>
      </c>
    </row>
    <row r="24" spans="1:6" x14ac:dyDescent="0.2">
      <c r="A24" s="9">
        <v>5</v>
      </c>
      <c r="B24" s="13">
        <v>1014</v>
      </c>
      <c r="C24" s="12">
        <f t="shared" si="2"/>
        <v>0.40331455087835599</v>
      </c>
      <c r="D24" s="8">
        <v>1180</v>
      </c>
      <c r="E24" s="4">
        <f t="shared" si="3"/>
        <v>0.46934040437520719</v>
      </c>
      <c r="F24" s="1">
        <v>2514.1666666666665</v>
      </c>
    </row>
    <row r="25" spans="1:6" x14ac:dyDescent="0.2">
      <c r="A25" s="9">
        <v>6</v>
      </c>
      <c r="B25" s="13">
        <v>1139</v>
      </c>
      <c r="C25" s="12">
        <f t="shared" si="2"/>
        <v>0.39514310494362531</v>
      </c>
      <c r="D25" s="8">
        <v>1353</v>
      </c>
      <c r="E25" s="4">
        <f t="shared" si="3"/>
        <v>0.46938421509106676</v>
      </c>
      <c r="F25" s="1">
        <v>2882.5</v>
      </c>
    </row>
    <row r="26" spans="1:6" x14ac:dyDescent="0.2">
      <c r="A26" s="9">
        <v>7</v>
      </c>
      <c r="B26" s="13">
        <v>1250</v>
      </c>
      <c r="C26" s="12">
        <f t="shared" si="2"/>
        <v>0.38451679056652138</v>
      </c>
      <c r="D26" s="8">
        <v>1526</v>
      </c>
      <c r="E26" s="4">
        <f t="shared" si="3"/>
        <v>0.46941809792360933</v>
      </c>
      <c r="F26" s="1">
        <v>3250.8333333333335</v>
      </c>
    </row>
    <row r="27" spans="1:6" x14ac:dyDescent="0.2">
      <c r="A27" s="9">
        <v>8</v>
      </c>
      <c r="B27" s="13">
        <v>1363</v>
      </c>
      <c r="C27" s="12">
        <f t="shared" si="2"/>
        <v>0.37660603269629289</v>
      </c>
      <c r="D27" s="8">
        <v>1699</v>
      </c>
      <c r="E27" s="4">
        <f t="shared" si="3"/>
        <v>0.46944508404328805</v>
      </c>
      <c r="F27" s="1">
        <v>3619.1666666666665</v>
      </c>
    </row>
  </sheetData>
  <mergeCells count="8">
    <mergeCell ref="E4:F6"/>
    <mergeCell ref="E16:F18"/>
    <mergeCell ref="A6:A7"/>
    <mergeCell ref="A18:A19"/>
    <mergeCell ref="A4:D4"/>
    <mergeCell ref="A16:D16"/>
    <mergeCell ref="D6:D7"/>
    <mergeCell ref="D18:D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32D8-79FD-2B4B-8F1F-32F0D79FB2FA}">
  <dimension ref="A1:L53"/>
  <sheetViews>
    <sheetView tabSelected="1" topLeftCell="A14" workbookViewId="0">
      <selection activeCell="A41" sqref="A41:C47"/>
    </sheetView>
  </sheetViews>
  <sheetFormatPr baseColWidth="10" defaultRowHeight="16" x14ac:dyDescent="0.2"/>
  <cols>
    <col min="1" max="1" width="12.83203125" style="2" customWidth="1"/>
    <col min="2" max="2" width="10" style="2" customWidth="1"/>
    <col min="3" max="3" width="13.1640625" style="2" customWidth="1"/>
    <col min="4" max="4" width="10.83203125" style="2"/>
    <col min="5" max="5" width="12.6640625" style="2" customWidth="1"/>
    <col min="6" max="6" width="16.83203125" style="2" customWidth="1"/>
    <col min="7" max="16384" width="10.83203125" style="2"/>
  </cols>
  <sheetData>
    <row r="1" spans="1:5" ht="31" thickBot="1" x14ac:dyDescent="0.35">
      <c r="A1" s="49" t="s">
        <v>26</v>
      </c>
      <c r="B1" s="49"/>
      <c r="C1" s="49"/>
      <c r="D1" s="49"/>
      <c r="E1" s="49"/>
    </row>
    <row r="2" spans="1:5" ht="24" customHeight="1" x14ac:dyDescent="0.2">
      <c r="A2" s="61" t="s">
        <v>9</v>
      </c>
      <c r="B2" s="64" t="s">
        <v>10</v>
      </c>
      <c r="C2" s="64" t="s">
        <v>11</v>
      </c>
      <c r="D2" s="64" t="s">
        <v>10</v>
      </c>
      <c r="E2" s="64" t="s">
        <v>11</v>
      </c>
    </row>
    <row r="3" spans="1:5" ht="16" hidden="1" customHeight="1" thickBot="1" x14ac:dyDescent="0.2">
      <c r="A3" s="62"/>
      <c r="B3" s="65"/>
      <c r="C3" s="65"/>
      <c r="D3" s="65"/>
      <c r="E3" s="65"/>
    </row>
    <row r="4" spans="1:5" ht="16" hidden="1" customHeight="1" thickBot="1" x14ac:dyDescent="0.2">
      <c r="A4" s="62"/>
      <c r="B4" s="65"/>
      <c r="C4" s="65"/>
      <c r="D4" s="65"/>
      <c r="E4" s="65"/>
    </row>
    <row r="5" spans="1:5" ht="29" customHeight="1" thickBot="1" x14ac:dyDescent="0.25">
      <c r="A5" s="63"/>
      <c r="B5" s="66"/>
      <c r="C5" s="66"/>
      <c r="D5" s="66"/>
      <c r="E5" s="66"/>
    </row>
    <row r="6" spans="1:5" ht="25" customHeight="1" thickBot="1" x14ac:dyDescent="0.25">
      <c r="A6" s="50" t="s">
        <v>0</v>
      </c>
      <c r="B6" s="51"/>
      <c r="C6" s="51"/>
      <c r="D6" s="51"/>
      <c r="E6" s="51"/>
    </row>
    <row r="7" spans="1:5" ht="16" customHeight="1" thickBot="1" x14ac:dyDescent="0.25">
      <c r="A7" s="67" t="s">
        <v>12</v>
      </c>
      <c r="B7" s="67"/>
      <c r="C7" s="67"/>
      <c r="D7" s="53" t="s">
        <v>13</v>
      </c>
      <c r="E7" s="54"/>
    </row>
    <row r="8" spans="1:5" s="27" customFormat="1" ht="13" customHeight="1" x14ac:dyDescent="0.15">
      <c r="A8" s="68">
        <v>1</v>
      </c>
      <c r="B8" s="69">
        <v>391</v>
      </c>
      <c r="C8" s="70">
        <v>0.37566052842273823</v>
      </c>
      <c r="D8" s="25">
        <v>550</v>
      </c>
      <c r="E8" s="26">
        <v>0.52842273819055252</v>
      </c>
    </row>
    <row r="9" spans="1:5" s="27" customFormat="1" ht="13" customHeight="1" x14ac:dyDescent="0.15">
      <c r="A9" s="71">
        <v>2</v>
      </c>
      <c r="B9" s="72">
        <v>635</v>
      </c>
      <c r="C9" s="73">
        <v>0.45062093435836781</v>
      </c>
      <c r="D9" s="30">
        <v>696</v>
      </c>
      <c r="E9" s="31">
        <v>0.49390892962743937</v>
      </c>
    </row>
    <row r="10" spans="1:5" s="27" customFormat="1" ht="13" customHeight="1" x14ac:dyDescent="0.15">
      <c r="A10" s="71">
        <v>3</v>
      </c>
      <c r="B10" s="72">
        <v>785</v>
      </c>
      <c r="C10" s="73">
        <v>0.44163150492264414</v>
      </c>
      <c r="D10" s="30">
        <v>878</v>
      </c>
      <c r="E10" s="31">
        <v>0.49395218002812941</v>
      </c>
    </row>
    <row r="11" spans="1:5" s="27" customFormat="1" ht="13" customHeight="1" x14ac:dyDescent="0.15">
      <c r="A11" s="71">
        <v>4</v>
      </c>
      <c r="B11" s="72">
        <v>937</v>
      </c>
      <c r="C11" s="73">
        <v>0.43666019417475727</v>
      </c>
      <c r="D11" s="30">
        <v>1060</v>
      </c>
      <c r="E11" s="31">
        <v>0.49398058252427179</v>
      </c>
    </row>
    <row r="12" spans="1:5" s="27" customFormat="1" ht="13" customHeight="1" x14ac:dyDescent="0.15">
      <c r="A12" s="71">
        <v>5</v>
      </c>
      <c r="B12" s="72">
        <v>1065</v>
      </c>
      <c r="C12" s="73">
        <v>0.42359960225389465</v>
      </c>
      <c r="D12" s="30">
        <v>1242</v>
      </c>
      <c r="E12" s="31">
        <v>0.49400066291017569</v>
      </c>
    </row>
    <row r="13" spans="1:5" s="27" customFormat="1" ht="13" customHeight="1" x14ac:dyDescent="0.15">
      <c r="A13" s="71">
        <v>6</v>
      </c>
      <c r="B13" s="72">
        <v>1196</v>
      </c>
      <c r="C13" s="73">
        <v>0.41491760624457935</v>
      </c>
      <c r="D13" s="30">
        <v>1424</v>
      </c>
      <c r="E13" s="31">
        <v>0.49401561144839551</v>
      </c>
    </row>
    <row r="14" spans="1:5" s="27" customFormat="1" ht="12" customHeight="1" x14ac:dyDescent="0.15">
      <c r="A14" s="71">
        <v>7</v>
      </c>
      <c r="B14" s="72">
        <v>1315</v>
      </c>
      <c r="C14" s="73">
        <v>0.40451166367598052</v>
      </c>
      <c r="D14" s="30">
        <v>1606</v>
      </c>
      <c r="E14" s="31">
        <v>0.49402717251986666</v>
      </c>
    </row>
    <row r="15" spans="1:5" s="27" customFormat="1" ht="13" customHeight="1" thickBot="1" x14ac:dyDescent="0.2">
      <c r="A15" s="74">
        <v>8</v>
      </c>
      <c r="B15" s="75">
        <v>1431</v>
      </c>
      <c r="C15" s="76">
        <v>0.39539488832604192</v>
      </c>
      <c r="D15" s="32">
        <v>1788</v>
      </c>
      <c r="E15" s="33">
        <v>0.4940363803822243</v>
      </c>
    </row>
    <row r="16" spans="1:5" ht="23" customHeight="1" thickBot="1" x14ac:dyDescent="0.25">
      <c r="A16" s="50" t="s">
        <v>1</v>
      </c>
      <c r="B16" s="51"/>
      <c r="C16" s="51"/>
      <c r="D16" s="51"/>
      <c r="E16" s="51"/>
    </row>
    <row r="17" spans="1:12" ht="13" customHeight="1" x14ac:dyDescent="0.2">
      <c r="A17" s="68">
        <v>1</v>
      </c>
      <c r="B17" s="69">
        <v>370</v>
      </c>
      <c r="C17" s="70">
        <v>0.35548438751000805</v>
      </c>
      <c r="D17" s="25">
        <v>520</v>
      </c>
      <c r="E17" s="26">
        <v>0.4995996797437951</v>
      </c>
    </row>
    <row r="18" spans="1:12" ht="13" customHeight="1" x14ac:dyDescent="0.2">
      <c r="A18" s="71">
        <v>2</v>
      </c>
      <c r="B18" s="72">
        <v>604</v>
      </c>
      <c r="C18" s="73">
        <v>0.42862211709047898</v>
      </c>
      <c r="D18" s="30">
        <v>661</v>
      </c>
      <c r="E18" s="31">
        <v>0.46907155529272615</v>
      </c>
    </row>
    <row r="19" spans="1:12" ht="13" customHeight="1" x14ac:dyDescent="0.2">
      <c r="A19" s="71">
        <v>3</v>
      </c>
      <c r="B19" s="72">
        <v>748</v>
      </c>
      <c r="C19" s="73">
        <v>0.42081575246132208</v>
      </c>
      <c r="D19" s="30">
        <v>834</v>
      </c>
      <c r="E19" s="31">
        <v>0.46919831223628694</v>
      </c>
    </row>
    <row r="20" spans="1:12" ht="13" customHeight="1" x14ac:dyDescent="0.2">
      <c r="A20" s="71">
        <v>4</v>
      </c>
      <c r="B20" s="72">
        <v>891</v>
      </c>
      <c r="C20" s="73">
        <v>0.41522330097087373</v>
      </c>
      <c r="D20" s="30">
        <v>1007</v>
      </c>
      <c r="E20" s="31">
        <v>0.46928155339805822</v>
      </c>
    </row>
    <row r="21" spans="1:12" ht="13" customHeight="1" x14ac:dyDescent="0.2">
      <c r="A21" s="71">
        <v>5</v>
      </c>
      <c r="B21" s="72">
        <v>1014</v>
      </c>
      <c r="C21" s="73">
        <v>0.40331455087835599</v>
      </c>
      <c r="D21" s="30">
        <v>1180</v>
      </c>
      <c r="E21" s="31">
        <v>0.46934040437520719</v>
      </c>
    </row>
    <row r="22" spans="1:12" ht="13" customHeight="1" x14ac:dyDescent="0.2">
      <c r="A22" s="71">
        <v>6</v>
      </c>
      <c r="B22" s="72">
        <v>1139</v>
      </c>
      <c r="C22" s="73">
        <v>0.39514310494362531</v>
      </c>
      <c r="D22" s="30">
        <v>1353</v>
      </c>
      <c r="E22" s="31">
        <v>0.46938421509106676</v>
      </c>
    </row>
    <row r="23" spans="1:12" ht="13" customHeight="1" x14ac:dyDescent="0.2">
      <c r="A23" s="71">
        <v>7</v>
      </c>
      <c r="B23" s="72">
        <v>1250</v>
      </c>
      <c r="C23" s="73">
        <v>0.38451679056652138</v>
      </c>
      <c r="D23" s="30">
        <v>1526</v>
      </c>
      <c r="E23" s="31">
        <v>0.46941809792360933</v>
      </c>
    </row>
    <row r="24" spans="1:12" ht="13" customHeight="1" x14ac:dyDescent="0.2">
      <c r="A24" s="71">
        <v>8</v>
      </c>
      <c r="B24" s="72">
        <v>1363</v>
      </c>
      <c r="C24" s="73">
        <v>0.37660603269629289</v>
      </c>
      <c r="D24" s="30">
        <v>1699</v>
      </c>
      <c r="E24" s="31">
        <v>0.46944508404328805</v>
      </c>
    </row>
    <row r="25" spans="1:12" ht="21" customHeight="1" x14ac:dyDescent="0.2">
      <c r="A25" s="48" t="s">
        <v>25</v>
      </c>
      <c r="B25" s="48"/>
      <c r="C25" s="48"/>
      <c r="D25" s="48"/>
      <c r="E25" s="48"/>
    </row>
    <row r="26" spans="1:12" ht="59" customHeight="1" thickBot="1" x14ac:dyDescent="0.25">
      <c r="A26" s="24" t="s">
        <v>9</v>
      </c>
      <c r="B26" s="24" t="s">
        <v>10</v>
      </c>
      <c r="C26" s="24" t="s">
        <v>11</v>
      </c>
      <c r="D26" s="24" t="s">
        <v>10</v>
      </c>
      <c r="E26" s="24" t="s">
        <v>11</v>
      </c>
      <c r="L26" s="14"/>
    </row>
    <row r="27" spans="1:12" ht="25" customHeight="1" thickBot="1" x14ac:dyDescent="0.25">
      <c r="A27" s="50" t="s">
        <v>0</v>
      </c>
      <c r="B27" s="51"/>
      <c r="C27" s="51"/>
      <c r="D27" s="51"/>
      <c r="E27" s="51"/>
    </row>
    <row r="28" spans="1:12" ht="24" customHeight="1" thickBot="1" x14ac:dyDescent="0.25">
      <c r="A28" s="52" t="s">
        <v>12</v>
      </c>
      <c r="B28" s="52"/>
      <c r="C28" s="52"/>
      <c r="D28" s="53" t="s">
        <v>13</v>
      </c>
      <c r="E28" s="54"/>
    </row>
    <row r="29" spans="1:12" x14ac:dyDescent="0.2">
      <c r="A29" s="55" t="s">
        <v>9</v>
      </c>
      <c r="B29" s="58" t="s">
        <v>10</v>
      </c>
      <c r="C29" s="58" t="s">
        <v>11</v>
      </c>
      <c r="D29" s="58" t="s">
        <v>10</v>
      </c>
      <c r="E29" s="58" t="s">
        <v>11</v>
      </c>
    </row>
    <row r="30" spans="1:12" x14ac:dyDescent="0.2">
      <c r="A30" s="56"/>
      <c r="B30" s="59"/>
      <c r="C30" s="59"/>
      <c r="D30" s="59"/>
      <c r="E30" s="59"/>
    </row>
    <row r="31" spans="1:12" x14ac:dyDescent="0.2">
      <c r="A31" s="56"/>
      <c r="B31" s="59"/>
      <c r="C31" s="59"/>
      <c r="D31" s="59"/>
      <c r="E31" s="59"/>
    </row>
    <row r="32" spans="1:12" x14ac:dyDescent="0.2">
      <c r="A32" s="57"/>
      <c r="B32" s="60"/>
      <c r="C32" s="60"/>
      <c r="D32" s="60"/>
      <c r="E32" s="60"/>
    </row>
    <row r="33" spans="1:5" s="27" customFormat="1" ht="13" x14ac:dyDescent="0.15">
      <c r="A33" s="71">
        <v>2</v>
      </c>
      <c r="B33" s="72">
        <v>391</v>
      </c>
      <c r="C33" s="77">
        <v>0.2774689532820816</v>
      </c>
      <c r="D33" s="30">
        <v>550</v>
      </c>
      <c r="E33" s="31">
        <v>0.39030159668835007</v>
      </c>
    </row>
    <row r="34" spans="1:5" s="27" customFormat="1" ht="11" customHeight="1" x14ac:dyDescent="0.15">
      <c r="A34" s="71">
        <v>3</v>
      </c>
      <c r="B34" s="72">
        <v>635</v>
      </c>
      <c r="C34" s="77">
        <v>0.35724331926863573</v>
      </c>
      <c r="D34" s="30">
        <v>696</v>
      </c>
      <c r="E34" s="31">
        <v>0.39156118143459917</v>
      </c>
    </row>
    <row r="35" spans="1:5" s="27" customFormat="1" ht="13" x14ac:dyDescent="0.15">
      <c r="A35" s="71">
        <v>4</v>
      </c>
      <c r="B35" s="72">
        <v>785</v>
      </c>
      <c r="C35" s="77">
        <v>0.36582524271844657</v>
      </c>
      <c r="D35" s="30">
        <v>878</v>
      </c>
      <c r="E35" s="31">
        <v>0.40916504854368929</v>
      </c>
    </row>
    <row r="36" spans="1:5" s="27" customFormat="1" ht="13" x14ac:dyDescent="0.15">
      <c r="A36" s="71">
        <v>5</v>
      </c>
      <c r="B36" s="72">
        <v>937</v>
      </c>
      <c r="C36" s="77">
        <v>0.37268810076234671</v>
      </c>
      <c r="D36" s="30">
        <v>1060</v>
      </c>
      <c r="E36" s="31">
        <v>0.42161087172688105</v>
      </c>
    </row>
    <row r="37" spans="1:5" s="27" customFormat="1" ht="13" x14ac:dyDescent="0.15">
      <c r="A37" s="71">
        <v>6</v>
      </c>
      <c r="B37" s="72">
        <v>1065</v>
      </c>
      <c r="C37" s="77">
        <v>0.36947094535993064</v>
      </c>
      <c r="D37" s="30">
        <v>1242</v>
      </c>
      <c r="E37" s="31">
        <v>0.43087597571552472</v>
      </c>
    </row>
    <row r="38" spans="1:5" s="27" customFormat="1" ht="13" x14ac:dyDescent="0.15">
      <c r="A38" s="71">
        <v>7</v>
      </c>
      <c r="B38" s="72">
        <v>1196</v>
      </c>
      <c r="C38" s="77">
        <v>0.36790566521404766</v>
      </c>
      <c r="D38" s="30">
        <v>1424</v>
      </c>
      <c r="E38" s="31">
        <v>0.43804152781338118</v>
      </c>
    </row>
    <row r="39" spans="1:5" s="27" customFormat="1" ht="14" thickBot="1" x14ac:dyDescent="0.2">
      <c r="A39" s="71">
        <v>8</v>
      </c>
      <c r="B39" s="72">
        <v>1315</v>
      </c>
      <c r="C39" s="77">
        <v>0.36334331107529361</v>
      </c>
      <c r="D39" s="30">
        <v>1606</v>
      </c>
      <c r="E39" s="31">
        <v>0.4437485609026019</v>
      </c>
    </row>
    <row r="40" spans="1:5" ht="25" customHeight="1" thickBot="1" x14ac:dyDescent="0.25">
      <c r="A40" s="50" t="s">
        <v>1</v>
      </c>
      <c r="B40" s="51"/>
      <c r="C40" s="51"/>
      <c r="D40" s="51"/>
      <c r="E40" s="51"/>
    </row>
    <row r="41" spans="1:5" ht="13" customHeight="1" x14ac:dyDescent="0.2">
      <c r="A41" s="28">
        <v>2</v>
      </c>
      <c r="B41" s="29">
        <v>370</v>
      </c>
      <c r="C41" s="34">
        <v>0.26256652868125369</v>
      </c>
      <c r="D41" s="30">
        <v>520</v>
      </c>
      <c r="E41" s="31">
        <v>0.36901241868716733</v>
      </c>
    </row>
    <row r="42" spans="1:5" ht="13" customHeight="1" x14ac:dyDescent="0.2">
      <c r="A42" s="28">
        <v>3</v>
      </c>
      <c r="B42" s="29">
        <v>604</v>
      </c>
      <c r="C42" s="34">
        <v>0.33980309423347399</v>
      </c>
      <c r="D42" s="30">
        <v>661</v>
      </c>
      <c r="E42" s="31">
        <v>0.37187060478199718</v>
      </c>
    </row>
    <row r="43" spans="1:5" ht="13" customHeight="1" x14ac:dyDescent="0.2">
      <c r="A43" s="28">
        <v>4</v>
      </c>
      <c r="B43" s="29">
        <v>748</v>
      </c>
      <c r="C43" s="34">
        <v>0.34858252427184466</v>
      </c>
      <c r="D43" s="30">
        <v>834</v>
      </c>
      <c r="E43" s="31">
        <v>0.38866019417475728</v>
      </c>
    </row>
    <row r="44" spans="1:5" ht="13" customHeight="1" x14ac:dyDescent="0.2">
      <c r="A44" s="28">
        <v>5</v>
      </c>
      <c r="B44" s="29">
        <v>891</v>
      </c>
      <c r="C44" s="34">
        <v>0.3543917799138217</v>
      </c>
      <c r="D44" s="30">
        <v>1007</v>
      </c>
      <c r="E44" s="31">
        <v>0.40053032814053696</v>
      </c>
    </row>
    <row r="45" spans="1:5" ht="13" customHeight="1" x14ac:dyDescent="0.2">
      <c r="A45" s="28">
        <v>6</v>
      </c>
      <c r="B45" s="29">
        <v>1014</v>
      </c>
      <c r="C45" s="34">
        <v>0.35177797051170856</v>
      </c>
      <c r="D45" s="30">
        <v>1180</v>
      </c>
      <c r="E45" s="31">
        <v>0.40936686903729402</v>
      </c>
    </row>
    <row r="46" spans="1:5" ht="13" customHeight="1" x14ac:dyDescent="0.2">
      <c r="A46" s="28">
        <v>7</v>
      </c>
      <c r="B46" s="29">
        <v>1139</v>
      </c>
      <c r="C46" s="34">
        <v>0.35037169956421427</v>
      </c>
      <c r="D46" s="30">
        <v>1353</v>
      </c>
      <c r="E46" s="31">
        <v>0.41620097410920276</v>
      </c>
    </row>
    <row r="47" spans="1:5" ht="13" customHeight="1" x14ac:dyDescent="0.2">
      <c r="A47" s="28">
        <v>8</v>
      </c>
      <c r="B47" s="29">
        <v>1250</v>
      </c>
      <c r="C47" s="34">
        <v>0.34538337554685705</v>
      </c>
      <c r="D47" s="30">
        <v>1526</v>
      </c>
      <c r="E47" s="31">
        <v>0.42164402486760305</v>
      </c>
    </row>
    <row r="48" spans="1:5" ht="17" thickBot="1" x14ac:dyDescent="0.25"/>
    <row r="49" spans="1:6" ht="20" thickBot="1" x14ac:dyDescent="0.35">
      <c r="A49" s="45" t="s">
        <v>24</v>
      </c>
      <c r="B49" s="46"/>
      <c r="C49" s="46"/>
      <c r="D49" s="46"/>
      <c r="E49" s="46"/>
      <c r="F49" s="47"/>
    </row>
    <row r="50" spans="1:6" ht="54" customHeight="1" x14ac:dyDescent="0.2">
      <c r="A50" s="19" t="s">
        <v>20</v>
      </c>
      <c r="B50" s="19" t="s">
        <v>15</v>
      </c>
      <c r="C50" s="19" t="s">
        <v>16</v>
      </c>
      <c r="D50" s="19"/>
      <c r="E50" s="19" t="s">
        <v>17</v>
      </c>
      <c r="F50" s="20" t="s">
        <v>3</v>
      </c>
    </row>
    <row r="51" spans="1:6" ht="23" x14ac:dyDescent="0.2">
      <c r="A51" s="15" t="s">
        <v>22</v>
      </c>
      <c r="B51" s="18">
        <v>25223</v>
      </c>
      <c r="C51" s="18">
        <v>112159</v>
      </c>
      <c r="D51" s="18"/>
      <c r="E51" s="18">
        <f>B51+C51</f>
        <v>137382</v>
      </c>
      <c r="F51" s="23">
        <f>E51/(E51+E53)</f>
        <v>0.36982141799602675</v>
      </c>
    </row>
    <row r="52" spans="1:6" ht="56" customHeight="1" x14ac:dyDescent="0.2">
      <c r="A52" s="17" t="s">
        <v>21</v>
      </c>
      <c r="B52" s="17" t="s">
        <v>14</v>
      </c>
      <c r="C52" s="17" t="s">
        <v>18</v>
      </c>
      <c r="D52" s="17" t="s">
        <v>19</v>
      </c>
      <c r="E52" s="17" t="s">
        <v>17</v>
      </c>
      <c r="F52" s="21"/>
    </row>
    <row r="53" spans="1:6" ht="20" x14ac:dyDescent="0.2">
      <c r="A53" s="16" t="s">
        <v>23</v>
      </c>
      <c r="B53" s="18">
        <v>118674</v>
      </c>
      <c r="C53" s="18">
        <v>23742</v>
      </c>
      <c r="D53" s="18">
        <v>91684</v>
      </c>
      <c r="E53" s="18">
        <f>B53+C53+D53</f>
        <v>234100</v>
      </c>
      <c r="F53" s="22">
        <f>E53/(E53+E51)</f>
        <v>0.63017858200397325</v>
      </c>
    </row>
  </sheetData>
  <mergeCells count="21">
    <mergeCell ref="A2:A5"/>
    <mergeCell ref="B2:B5"/>
    <mergeCell ref="C2:C5"/>
    <mergeCell ref="D2:D5"/>
    <mergeCell ref="E2:E5"/>
    <mergeCell ref="A49:F49"/>
    <mergeCell ref="A25:E25"/>
    <mergeCell ref="A1:E1"/>
    <mergeCell ref="A27:E27"/>
    <mergeCell ref="A28:C28"/>
    <mergeCell ref="D28:E28"/>
    <mergeCell ref="A40:E40"/>
    <mergeCell ref="A6:E6"/>
    <mergeCell ref="A16:E16"/>
    <mergeCell ref="A29:A32"/>
    <mergeCell ref="B29:B32"/>
    <mergeCell ref="C29:C32"/>
    <mergeCell ref="D29:D32"/>
    <mergeCell ref="E29:E32"/>
    <mergeCell ref="A7:C7"/>
    <mergeCell ref="D7:E7"/>
  </mergeCells>
  <pageMargins left="0.7" right="0.7" top="0.75" bottom="0.75" header="0.3" footer="0.3"/>
  <pageSetup scale="75" orientation="portrait" horizontalDpi="0" verticalDpi="0" copies="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Kevin Aslanian</cp:lastModifiedBy>
  <cp:lastPrinted>2019-08-14T14:34:37Z</cp:lastPrinted>
  <dcterms:created xsi:type="dcterms:W3CDTF">2019-06-25T01:59:01Z</dcterms:created>
  <dcterms:modified xsi:type="dcterms:W3CDTF">2019-08-14T14:34:47Z</dcterms:modified>
</cp:coreProperties>
</file>